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20" yWindow="135" windowWidth="15180" windowHeight="9135"/>
  </bookViews>
  <sheets>
    <sheet name="aidat" sheetId="2" r:id="rId1"/>
    <sheet name="borc" sheetId="7" r:id="rId2"/>
    <sheet name="defter" sheetId="6" r:id="rId3"/>
  </sheets>
  <definedNames>
    <definedName name="_xlnm.Print_Area" localSheetId="0">aidat!$B$3:$T$106</definedName>
    <definedName name="_xlnm.Print_Area" localSheetId="1">borc!$B$4:$I$110</definedName>
  </definedNames>
  <calcPr calcId="124519"/>
</workbook>
</file>

<file path=xl/calcChain.xml><?xml version="1.0" encoding="utf-8"?>
<calcChain xmlns="http://schemas.openxmlformats.org/spreadsheetml/2006/main">
  <c r="B104" i="7"/>
  <c r="C104"/>
  <c r="F104"/>
  <c r="D104"/>
  <c r="F7"/>
  <c r="H7" s="1"/>
  <c r="I7" s="1"/>
  <c r="F15"/>
  <c r="H15" s="1"/>
  <c r="I15" s="1"/>
  <c r="F28"/>
  <c r="H28" s="1"/>
  <c r="F56"/>
  <c r="F63"/>
  <c r="H63" s="1"/>
  <c r="I63" s="1"/>
  <c r="F71"/>
  <c r="H71" s="1"/>
  <c r="I71" s="1"/>
  <c r="F79"/>
  <c r="F92"/>
  <c r="F105"/>
  <c r="H105" s="1"/>
  <c r="I105" s="1"/>
  <c r="B6"/>
  <c r="C6"/>
  <c r="F6" s="1"/>
  <c r="D6"/>
  <c r="B7"/>
  <c r="C7"/>
  <c r="D7"/>
  <c r="B8"/>
  <c r="C8"/>
  <c r="F8" s="1"/>
  <c r="D8"/>
  <c r="B9"/>
  <c r="C9"/>
  <c r="F9" s="1"/>
  <c r="D9"/>
  <c r="B10"/>
  <c r="C10"/>
  <c r="F10" s="1"/>
  <c r="D10"/>
  <c r="B11"/>
  <c r="C11"/>
  <c r="F11" s="1"/>
  <c r="D11"/>
  <c r="B12"/>
  <c r="C12"/>
  <c r="F12" s="1"/>
  <c r="D12"/>
  <c r="B13"/>
  <c r="C13"/>
  <c r="F13" s="1"/>
  <c r="D13"/>
  <c r="B14"/>
  <c r="C14"/>
  <c r="F14" s="1"/>
  <c r="D14"/>
  <c r="B15"/>
  <c r="C15"/>
  <c r="D15"/>
  <c r="B16"/>
  <c r="C16"/>
  <c r="F16" s="1"/>
  <c r="D16"/>
  <c r="B17"/>
  <c r="C17"/>
  <c r="F17" s="1"/>
  <c r="D17"/>
  <c r="B18"/>
  <c r="C18"/>
  <c r="F18" s="1"/>
  <c r="D18"/>
  <c r="B19"/>
  <c r="C19"/>
  <c r="F19" s="1"/>
  <c r="D19"/>
  <c r="B20"/>
  <c r="C20"/>
  <c r="F20" s="1"/>
  <c r="D20"/>
  <c r="B21"/>
  <c r="C21"/>
  <c r="F21" s="1"/>
  <c r="D21"/>
  <c r="B22"/>
  <c r="C22"/>
  <c r="F22" s="1"/>
  <c r="D22"/>
  <c r="B23"/>
  <c r="C23"/>
  <c r="F23" s="1"/>
  <c r="D23"/>
  <c r="B24"/>
  <c r="C24"/>
  <c r="F24" s="1"/>
  <c r="D24"/>
  <c r="B25"/>
  <c r="C25"/>
  <c r="F25" s="1"/>
  <c r="D25"/>
  <c r="B26"/>
  <c r="C26"/>
  <c r="F26" s="1"/>
  <c r="D26"/>
  <c r="B27"/>
  <c r="C27"/>
  <c r="F27" s="1"/>
  <c r="D27"/>
  <c r="B28"/>
  <c r="C28"/>
  <c r="D28"/>
  <c r="B29"/>
  <c r="C29"/>
  <c r="F29" s="1"/>
  <c r="D29"/>
  <c r="B30"/>
  <c r="C30"/>
  <c r="F30" s="1"/>
  <c r="D30"/>
  <c r="B31"/>
  <c r="C31"/>
  <c r="F31" s="1"/>
  <c r="D31"/>
  <c r="B32"/>
  <c r="C32"/>
  <c r="F32" s="1"/>
  <c r="D32"/>
  <c r="B33"/>
  <c r="C33"/>
  <c r="F33" s="1"/>
  <c r="D33"/>
  <c r="B34"/>
  <c r="C34"/>
  <c r="F34" s="1"/>
  <c r="D34"/>
  <c r="B35"/>
  <c r="C35"/>
  <c r="F35" s="1"/>
  <c r="D35"/>
  <c r="B36"/>
  <c r="C36"/>
  <c r="F36" s="1"/>
  <c r="D36"/>
  <c r="B37"/>
  <c r="C37"/>
  <c r="F37" s="1"/>
  <c r="D37"/>
  <c r="B38"/>
  <c r="C38"/>
  <c r="F38" s="1"/>
  <c r="D38"/>
  <c r="B39"/>
  <c r="C39"/>
  <c r="F39" s="1"/>
  <c r="D39"/>
  <c r="B40"/>
  <c r="C40"/>
  <c r="F40" s="1"/>
  <c r="D40"/>
  <c r="B41"/>
  <c r="C41"/>
  <c r="F41" s="1"/>
  <c r="D41"/>
  <c r="B42"/>
  <c r="C42"/>
  <c r="F42" s="1"/>
  <c r="D42"/>
  <c r="B43"/>
  <c r="C43"/>
  <c r="F43" s="1"/>
  <c r="D43"/>
  <c r="B44"/>
  <c r="C44"/>
  <c r="F44" s="1"/>
  <c r="D44"/>
  <c r="B45"/>
  <c r="C45"/>
  <c r="F45" s="1"/>
  <c r="D45"/>
  <c r="B46"/>
  <c r="C46"/>
  <c r="F46" s="1"/>
  <c r="D46"/>
  <c r="B47"/>
  <c r="C47"/>
  <c r="F47" s="1"/>
  <c r="D47"/>
  <c r="B48"/>
  <c r="C48"/>
  <c r="F48" s="1"/>
  <c r="D48"/>
  <c r="B49"/>
  <c r="C49"/>
  <c r="F49" s="1"/>
  <c r="D49"/>
  <c r="B50"/>
  <c r="C50"/>
  <c r="F50" s="1"/>
  <c r="D50"/>
  <c r="B51"/>
  <c r="C51"/>
  <c r="F51" s="1"/>
  <c r="D51"/>
  <c r="B52"/>
  <c r="C52"/>
  <c r="F52" s="1"/>
  <c r="D52"/>
  <c r="B53"/>
  <c r="C53"/>
  <c r="F53" s="1"/>
  <c r="D53"/>
  <c r="B54"/>
  <c r="C54"/>
  <c r="F54" s="1"/>
  <c r="D54"/>
  <c r="B55"/>
  <c r="C55"/>
  <c r="F55" s="1"/>
  <c r="D55"/>
  <c r="B56"/>
  <c r="C56"/>
  <c r="D56"/>
  <c r="B57"/>
  <c r="C57"/>
  <c r="F57" s="1"/>
  <c r="D57"/>
  <c r="B58"/>
  <c r="C58"/>
  <c r="F58" s="1"/>
  <c r="D58"/>
  <c r="B59"/>
  <c r="C59"/>
  <c r="F59" s="1"/>
  <c r="D59"/>
  <c r="B60"/>
  <c r="C60"/>
  <c r="F60" s="1"/>
  <c r="D60"/>
  <c r="B61"/>
  <c r="C61"/>
  <c r="F61" s="1"/>
  <c r="D61"/>
  <c r="B62"/>
  <c r="C62"/>
  <c r="F62" s="1"/>
  <c r="D62"/>
  <c r="B63"/>
  <c r="C63"/>
  <c r="D63"/>
  <c r="B64"/>
  <c r="C64"/>
  <c r="F64" s="1"/>
  <c r="D64"/>
  <c r="B65"/>
  <c r="C65"/>
  <c r="F65" s="1"/>
  <c r="D65"/>
  <c r="B66"/>
  <c r="C66"/>
  <c r="F66" s="1"/>
  <c r="D66"/>
  <c r="B67"/>
  <c r="C67"/>
  <c r="F67" s="1"/>
  <c r="D67"/>
  <c r="B68"/>
  <c r="C68"/>
  <c r="F68" s="1"/>
  <c r="D68"/>
  <c r="B69"/>
  <c r="C69"/>
  <c r="F69" s="1"/>
  <c r="D69"/>
  <c r="B70"/>
  <c r="C70"/>
  <c r="F70" s="1"/>
  <c r="D70"/>
  <c r="B71"/>
  <c r="C71"/>
  <c r="D71"/>
  <c r="B72"/>
  <c r="C72"/>
  <c r="F72" s="1"/>
  <c r="D72"/>
  <c r="B73"/>
  <c r="C73"/>
  <c r="F73" s="1"/>
  <c r="D73"/>
  <c r="B74"/>
  <c r="C74"/>
  <c r="F74" s="1"/>
  <c r="D74"/>
  <c r="B75"/>
  <c r="C75"/>
  <c r="F75" s="1"/>
  <c r="D75"/>
  <c r="B76"/>
  <c r="C76"/>
  <c r="F76" s="1"/>
  <c r="D76"/>
  <c r="B77"/>
  <c r="C77"/>
  <c r="F77" s="1"/>
  <c r="D77"/>
  <c r="B78"/>
  <c r="C78"/>
  <c r="F78" s="1"/>
  <c r="D78"/>
  <c r="B79"/>
  <c r="C79"/>
  <c r="D79"/>
  <c r="B80"/>
  <c r="C80"/>
  <c r="F80" s="1"/>
  <c r="D80"/>
  <c r="B81"/>
  <c r="C81"/>
  <c r="F81" s="1"/>
  <c r="D81"/>
  <c r="B82"/>
  <c r="C82"/>
  <c r="F82" s="1"/>
  <c r="D82"/>
  <c r="B83"/>
  <c r="C83"/>
  <c r="F83" s="1"/>
  <c r="D83"/>
  <c r="B84"/>
  <c r="C84"/>
  <c r="F84" s="1"/>
  <c r="D84"/>
  <c r="B85"/>
  <c r="C85"/>
  <c r="F85" s="1"/>
  <c r="D85"/>
  <c r="B86"/>
  <c r="C86"/>
  <c r="F86" s="1"/>
  <c r="D86"/>
  <c r="B87"/>
  <c r="C87"/>
  <c r="F87" s="1"/>
  <c r="D87"/>
  <c r="B88"/>
  <c r="C88"/>
  <c r="F88" s="1"/>
  <c r="D88"/>
  <c r="B89"/>
  <c r="C89"/>
  <c r="F89" s="1"/>
  <c r="D89"/>
  <c r="B90"/>
  <c r="C90"/>
  <c r="F90" s="1"/>
  <c r="D90"/>
  <c r="B91"/>
  <c r="C91"/>
  <c r="F91" s="1"/>
  <c r="D91"/>
  <c r="B92"/>
  <c r="C92"/>
  <c r="D92"/>
  <c r="B93"/>
  <c r="C93"/>
  <c r="F93" s="1"/>
  <c r="D93"/>
  <c r="B94"/>
  <c r="C94"/>
  <c r="F94" s="1"/>
  <c r="D94"/>
  <c r="B95"/>
  <c r="C95"/>
  <c r="F95" s="1"/>
  <c r="D95"/>
  <c r="B96"/>
  <c r="C96"/>
  <c r="F96" s="1"/>
  <c r="D96"/>
  <c r="B97"/>
  <c r="C97"/>
  <c r="F97" s="1"/>
  <c r="D97"/>
  <c r="B98"/>
  <c r="C98"/>
  <c r="F98" s="1"/>
  <c r="D98"/>
  <c r="B99"/>
  <c r="C99"/>
  <c r="F99" s="1"/>
  <c r="D99"/>
  <c r="B100"/>
  <c r="C100"/>
  <c r="F100" s="1"/>
  <c r="D100"/>
  <c r="B101"/>
  <c r="C101"/>
  <c r="F101" s="1"/>
  <c r="D101"/>
  <c r="B102"/>
  <c r="C102"/>
  <c r="F102" s="1"/>
  <c r="D102"/>
  <c r="B103"/>
  <c r="C103"/>
  <c r="F103" s="1"/>
  <c r="D103"/>
  <c r="B105"/>
  <c r="C105"/>
  <c r="D105"/>
  <c r="D5"/>
  <c r="C5"/>
  <c r="F5" s="1"/>
  <c r="B5"/>
  <c r="U6" i="2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5"/>
  <c r="F6"/>
  <c r="F7"/>
  <c r="F8"/>
  <c r="F9"/>
  <c r="F10"/>
  <c r="F11"/>
  <c r="F12"/>
  <c r="T12"/>
  <c r="F13"/>
  <c r="T13"/>
  <c r="F14"/>
  <c r="T14"/>
  <c r="F15"/>
  <c r="T15"/>
  <c r="F16"/>
  <c r="T16"/>
  <c r="F17"/>
  <c r="F18"/>
  <c r="T18"/>
  <c r="F19"/>
  <c r="F20"/>
  <c r="F21"/>
  <c r="T21"/>
  <c r="F22"/>
  <c r="F23"/>
  <c r="F24"/>
  <c r="F25"/>
  <c r="T25"/>
  <c r="F26"/>
  <c r="F27"/>
  <c r="T27"/>
  <c r="F28"/>
  <c r="T28"/>
  <c r="F29"/>
  <c r="T29"/>
  <c r="F30"/>
  <c r="T30"/>
  <c r="F31"/>
  <c r="T31"/>
  <c r="F32"/>
  <c r="T32"/>
  <c r="F33"/>
  <c r="F34"/>
  <c r="F35"/>
  <c r="T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5"/>
  <c r="T22"/>
  <c r="T26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S5"/>
  <c r="S6"/>
  <c r="S7"/>
  <c r="S8"/>
  <c r="S9"/>
  <c r="S10"/>
  <c r="S11"/>
  <c r="S17"/>
  <c r="S19"/>
  <c r="S20"/>
  <c r="S22"/>
  <c r="S23"/>
  <c r="S24"/>
  <c r="S31"/>
  <c r="S32"/>
  <c r="S33"/>
  <c r="S34"/>
  <c r="S35"/>
  <c r="T24"/>
  <c r="T5"/>
  <c r="T34"/>
  <c r="T11"/>
  <c r="T7"/>
  <c r="T17"/>
  <c r="T20"/>
  <c r="T10"/>
  <c r="T6"/>
  <c r="T8"/>
  <c r="T33"/>
  <c r="T23"/>
  <c r="T19"/>
  <c r="T9"/>
  <c r="S106"/>
  <c r="H104" i="7"/>
  <c r="I104"/>
  <c r="I96" l="1"/>
  <c r="H96"/>
  <c r="H88"/>
  <c r="I88" s="1"/>
  <c r="H84"/>
  <c r="I84" s="1"/>
  <c r="I76"/>
  <c r="H76"/>
  <c r="I72"/>
  <c r="H72"/>
  <c r="I68"/>
  <c r="H68"/>
  <c r="H64"/>
  <c r="I64" s="1"/>
  <c r="I60"/>
  <c r="H60"/>
  <c r="H52"/>
  <c r="I52" s="1"/>
  <c r="H48"/>
  <c r="I48" s="1"/>
  <c r="I44"/>
  <c r="H44"/>
  <c r="I40"/>
  <c r="H40"/>
  <c r="I36"/>
  <c r="H36"/>
  <c r="I20"/>
  <c r="H20"/>
  <c r="I12"/>
  <c r="H12"/>
  <c r="I8"/>
  <c r="H8"/>
  <c r="H103"/>
  <c r="I103" s="1"/>
  <c r="I99"/>
  <c r="H99"/>
  <c r="I95"/>
  <c r="H95"/>
  <c r="H91"/>
  <c r="I91" s="1"/>
  <c r="H87"/>
  <c r="I87" s="1"/>
  <c r="I83"/>
  <c r="H83"/>
  <c r="H75"/>
  <c r="I75" s="1"/>
  <c r="I67"/>
  <c r="H67"/>
  <c r="H59"/>
  <c r="I59" s="1"/>
  <c r="I55"/>
  <c r="H55"/>
  <c r="I51"/>
  <c r="H51"/>
  <c r="I47"/>
  <c r="H47"/>
  <c r="I43"/>
  <c r="H43"/>
  <c r="H39"/>
  <c r="I39" s="1"/>
  <c r="H35"/>
  <c r="I35" s="1"/>
  <c r="I31"/>
  <c r="H31"/>
  <c r="H27"/>
  <c r="I27" s="1"/>
  <c r="H23"/>
  <c r="I23" s="1"/>
  <c r="I19"/>
  <c r="H19"/>
  <c r="H11"/>
  <c r="I11" s="1"/>
  <c r="H100"/>
  <c r="I100" s="1"/>
  <c r="I80"/>
  <c r="H80"/>
  <c r="I24"/>
  <c r="H24"/>
  <c r="H34"/>
  <c r="I34" s="1"/>
  <c r="H30"/>
  <c r="I30" s="1"/>
  <c r="H26"/>
  <c r="I26" s="1"/>
  <c r="H22"/>
  <c r="I22" s="1"/>
  <c r="H18"/>
  <c r="I18" s="1"/>
  <c r="H14"/>
  <c r="I14" s="1"/>
  <c r="H10"/>
  <c r="I10" s="1"/>
  <c r="H6"/>
  <c r="I6" s="1"/>
  <c r="I79"/>
  <c r="H32"/>
  <c r="I32"/>
  <c r="H16"/>
  <c r="I16"/>
  <c r="H102"/>
  <c r="I102"/>
  <c r="H98"/>
  <c r="I98"/>
  <c r="H94"/>
  <c r="I94"/>
  <c r="H90"/>
  <c r="I90"/>
  <c r="H86"/>
  <c r="I86"/>
  <c r="H82"/>
  <c r="I82"/>
  <c r="H78"/>
  <c r="I78"/>
  <c r="H74"/>
  <c r="I74" s="1"/>
  <c r="H70"/>
  <c r="I70"/>
  <c r="H66"/>
  <c r="I66"/>
  <c r="H62"/>
  <c r="I62"/>
  <c r="H58"/>
  <c r="I58"/>
  <c r="H54"/>
  <c r="I54"/>
  <c r="H50"/>
  <c r="I50" s="1"/>
  <c r="H46"/>
  <c r="I46"/>
  <c r="H42"/>
  <c r="I42" s="1"/>
  <c r="H38"/>
  <c r="I38"/>
  <c r="H5"/>
  <c r="I5" s="1"/>
  <c r="H101"/>
  <c r="I101" s="1"/>
  <c r="H97"/>
  <c r="I97"/>
  <c r="H93"/>
  <c r="I93" s="1"/>
  <c r="H89"/>
  <c r="I89"/>
  <c r="H85"/>
  <c r="I85" s="1"/>
  <c r="H81"/>
  <c r="I81"/>
  <c r="H77"/>
  <c r="I77" s="1"/>
  <c r="H73"/>
  <c r="I73" s="1"/>
  <c r="H69"/>
  <c r="I69" s="1"/>
  <c r="H65"/>
  <c r="I65"/>
  <c r="H61"/>
  <c r="I61" s="1"/>
  <c r="H57"/>
  <c r="I57" s="1"/>
  <c r="H53"/>
  <c r="I53" s="1"/>
  <c r="H49"/>
  <c r="I49" s="1"/>
  <c r="H45"/>
  <c r="I45" s="1"/>
  <c r="H41"/>
  <c r="I41" s="1"/>
  <c r="H37"/>
  <c r="I37" s="1"/>
  <c r="H33"/>
  <c r="I33"/>
  <c r="H29"/>
  <c r="I29" s="1"/>
  <c r="H25"/>
  <c r="I25" s="1"/>
  <c r="H21"/>
  <c r="I21" s="1"/>
  <c r="H17"/>
  <c r="I17" s="1"/>
  <c r="H13"/>
  <c r="I13" s="1"/>
  <c r="H9"/>
  <c r="I9" s="1"/>
  <c r="H79"/>
  <c r="I28"/>
  <c r="H92"/>
  <c r="I92" s="1"/>
  <c r="H56"/>
  <c r="I56" s="1"/>
</calcChain>
</file>

<file path=xl/sharedStrings.xml><?xml version="1.0" encoding="utf-8"?>
<sst xmlns="http://schemas.openxmlformats.org/spreadsheetml/2006/main" count="118" uniqueCount="66">
  <si>
    <t>D.NO</t>
  </si>
  <si>
    <t>ADI SOYADI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</si>
  <si>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</si>
  <si>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</si>
  <si>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</si>
  <si>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</si>
  <si>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</si>
  <si>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</si>
  <si>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</si>
  <si>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</si>
  <si>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</si>
  <si>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</si>
  <si>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</si>
  <si>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</si>
  <si>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Bünyamin Yılmaz</t>
  </si>
  <si>
    <t>Hayrettin YILMAZ</t>
  </si>
  <si>
    <t>Şebnem TECER</t>
  </si>
  <si>
    <t>Zuhal ÇETE AYDIN</t>
  </si>
  <si>
    <t>Nusret GÜLER</t>
  </si>
  <si>
    <t>Levent Boylu</t>
  </si>
  <si>
    <t>Fikret Aydın</t>
  </si>
  <si>
    <t>Halime Tanyolu</t>
  </si>
  <si>
    <t>Adnan Demirel</t>
  </si>
  <si>
    <t>Nihat Kadir Daler</t>
  </si>
  <si>
    <t>Burak Gökeşme</t>
  </si>
  <si>
    <t>Serkan DURAL</t>
  </si>
  <si>
    <t>Nail Zeybek</t>
  </si>
  <si>
    <t>Barış GÜNHAN</t>
  </si>
  <si>
    <t>Argun Hatunoğlu</t>
  </si>
  <si>
    <t>Mehmet Bozkurt</t>
  </si>
  <si>
    <t>Begüm Tufan</t>
  </si>
  <si>
    <t>Halil Şekercioğlu</t>
  </si>
  <si>
    <t>Ahmet Doğanay</t>
  </si>
  <si>
    <t>Hulusi Cengiz</t>
  </si>
  <si>
    <t>Özgür Coşar</t>
  </si>
  <si>
    <t>Atilla Pullur</t>
  </si>
  <si>
    <t>Murat Alakuşu</t>
  </si>
  <si>
    <t>Nadir Tuncel</t>
  </si>
  <si>
    <t>Onur Akpınar</t>
  </si>
  <si>
    <t>Lemi Özden</t>
  </si>
  <si>
    <t>Mehmet Seyitdanlıoğlu</t>
  </si>
  <si>
    <t>Harun Çöl</t>
  </si>
  <si>
    <t>Ali Baltat</t>
  </si>
  <si>
    <t>Ahmet Karabacakoğlu</t>
  </si>
  <si>
    <t>B Blok</t>
  </si>
  <si>
    <t>B Bloktan Alınan Gelir</t>
  </si>
  <si>
    <t>Toplam</t>
  </si>
  <si>
    <t>AİDAT YILI</t>
  </si>
  <si>
    <t>ÖDEMESİ GEREKEN AYLIK AİDAT</t>
  </si>
  <si>
    <t>ÖDEMESİ GEREKEN YILLIK AİDAT</t>
  </si>
  <si>
    <t>EKSİK KALAN AİDAT TUTARI</t>
  </si>
  <si>
    <t>AİDATLARLA İLGİLİ AÇIKLAMA</t>
  </si>
  <si>
    <t>Bünyamin Yılmaz adlı site sakini 2012 yılı içerisinde 100 TL. aidat ödemesi gerekirken şu ana kadar 500 TL. ödeme yapmış olup, 700 TL.daha ödeme yapması gerekmektedir.</t>
  </si>
  <si>
    <t>YILLARA GÖRE SİTE AİDAT ÇİZELGESİDİR.</t>
  </si>
  <si>
    <t>TOPLANAN AİDATLARIN GENEL TOPLAMI</t>
  </si>
  <si>
    <t>ÖDENMESİ GEREKEN BORÇ TUTARI</t>
  </si>
  <si>
    <t>SIRA NO</t>
  </si>
  <si>
    <t>ADI VE SOYADI</t>
  </si>
  <si>
    <t>AİDAT DÖNEMİ</t>
  </si>
  <si>
    <t>TOPLAM BORÇ MİKTARI</t>
  </si>
  <si>
    <t>ÖDENMEMİŞ BORÇ TOPLAMI</t>
  </si>
  <si>
    <t>Aidatlarını zamanında ödeyen kat maliklerine teşekkür ederiz. Hesabında yanlışlık olduğunu düşünenler yöneticiye başvuruda bulunabilirler.</t>
  </si>
  <si>
    <t>Borçlu kat maliklerinin dikkatine :</t>
  </si>
  <si>
    <t>Zamanında ödenmeyen borçlara %5 oranında gecikme faizi uygulanmaktadır.</t>
  </si>
  <si>
    <t>GECİKME FAİZİ ORANI (%)</t>
  </si>
  <si>
    <t>GECİKME FAİZİ TUTARI</t>
  </si>
</sst>
</file>

<file path=xl/styles.xml><?xml version="1.0" encoding="utf-8"?>
<styleSheet xmlns="http://schemas.openxmlformats.org/spreadsheetml/2006/main">
  <fonts count="9">
    <font>
      <sz val="10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u/>
      <sz val="8"/>
      <name val="Arial Tur"/>
      <charset val="162"/>
    </font>
    <font>
      <b/>
      <sz val="12"/>
      <name val="Arial Tur"/>
      <charset val="162"/>
    </font>
    <font>
      <b/>
      <sz val="36"/>
      <name val="Arial Tur"/>
      <charset val="162"/>
    </font>
    <font>
      <b/>
      <sz val="8"/>
      <color rgb="FFFFFF00"/>
      <name val="Arial Tur"/>
      <charset val="162"/>
    </font>
    <font>
      <b/>
      <sz val="10"/>
      <color rgb="FFFF000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2" fillId="3" borderId="1" xfId="0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 horizontal="center"/>
    </xf>
    <xf numFmtId="4" fontId="2" fillId="3" borderId="18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/>
    <xf numFmtId="0" fontId="2" fillId="3" borderId="21" xfId="0" applyFont="1" applyFill="1" applyBorder="1" applyAlignment="1">
      <alignment horizontal="center"/>
    </xf>
    <xf numFmtId="4" fontId="2" fillId="3" borderId="22" xfId="0" applyNumberFormat="1" applyFont="1" applyFill="1" applyBorder="1" applyAlignment="1">
      <alignment horizontal="center"/>
    </xf>
    <xf numFmtId="4" fontId="2" fillId="3" borderId="2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4" fontId="5" fillId="3" borderId="10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</cellXfs>
  <cellStyles count="1">
    <cellStyle name="Normal" xfId="0" builtinId="0"/>
  </cellStyles>
  <dxfs count="1">
    <dxf>
      <font>
        <color rgb="FFFF0000"/>
      </font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B1:U106"/>
  <sheetViews>
    <sheetView tabSelected="1" workbookViewId="0">
      <selection activeCell="T2" sqref="T2"/>
    </sheetView>
  </sheetViews>
  <sheetFormatPr defaultRowHeight="12.75"/>
  <cols>
    <col min="1" max="1" width="3.85546875" style="7" customWidth="1"/>
    <col min="2" max="2" width="5.42578125" style="7" customWidth="1"/>
    <col min="3" max="3" width="18.7109375" style="7" customWidth="1"/>
    <col min="4" max="6" width="11.5703125" style="7" customWidth="1"/>
    <col min="7" max="8" width="6.85546875" style="7" customWidth="1"/>
    <col min="9" max="9" width="7.42578125" style="7" customWidth="1"/>
    <col min="10" max="10" width="7.28515625" style="7" customWidth="1"/>
    <col min="11" max="11" width="6.28515625" style="7" customWidth="1"/>
    <col min="12" max="12" width="6.42578125" style="7" customWidth="1"/>
    <col min="13" max="13" width="8" style="7" customWidth="1"/>
    <col min="14" max="15" width="7.42578125" style="7" customWidth="1"/>
    <col min="16" max="16" width="7" style="7" customWidth="1"/>
    <col min="17" max="17" width="7.140625" style="7" customWidth="1"/>
    <col min="18" max="18" width="7" style="7" customWidth="1"/>
    <col min="19" max="19" width="9.140625" style="7"/>
    <col min="20" max="20" width="11.7109375" style="7" customWidth="1"/>
    <col min="21" max="21" width="124.42578125" style="7" customWidth="1"/>
    <col min="22" max="16384" width="9.140625" style="7"/>
  </cols>
  <sheetData>
    <row r="1" spans="2:21" ht="24.95" customHeight="1"/>
    <row r="2" spans="2:21" ht="24.95" customHeight="1" thickBot="1"/>
    <row r="3" spans="2:21" ht="16.5" thickBot="1">
      <c r="B3" s="33" t="s">
        <v>53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  <c r="U3" s="36" t="s">
        <v>51</v>
      </c>
    </row>
    <row r="4" spans="2:21" ht="39.75" customHeight="1" thickBot="1">
      <c r="B4" s="11" t="s">
        <v>0</v>
      </c>
      <c r="C4" s="12" t="s">
        <v>1</v>
      </c>
      <c r="D4" s="12" t="s">
        <v>47</v>
      </c>
      <c r="E4" s="12" t="s">
        <v>48</v>
      </c>
      <c r="F4" s="12" t="s">
        <v>49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13</v>
      </c>
      <c r="S4" s="12" t="s">
        <v>46</v>
      </c>
      <c r="T4" s="13" t="s">
        <v>55</v>
      </c>
      <c r="U4" s="37"/>
    </row>
    <row r="5" spans="2:21">
      <c r="B5" s="14">
        <v>1</v>
      </c>
      <c r="C5" s="15" t="s">
        <v>14</v>
      </c>
      <c r="D5" s="16">
        <v>2012</v>
      </c>
      <c r="E5" s="16">
        <v>100</v>
      </c>
      <c r="F5" s="17">
        <f>IF(C5=0,0,E5*12)</f>
        <v>1200</v>
      </c>
      <c r="G5" s="15"/>
      <c r="H5" s="15"/>
      <c r="I5" s="15"/>
      <c r="J5" s="15"/>
      <c r="K5" s="15"/>
      <c r="L5" s="15"/>
      <c r="M5" s="15"/>
      <c r="N5" s="15">
        <v>100</v>
      </c>
      <c r="O5" s="15">
        <v>100</v>
      </c>
      <c r="P5" s="15">
        <v>100</v>
      </c>
      <c r="Q5" s="15">
        <v>100</v>
      </c>
      <c r="R5" s="15">
        <v>100</v>
      </c>
      <c r="S5" s="15">
        <f t="shared" ref="S5:S11" si="0">SUM(G5:R5)</f>
        <v>500</v>
      </c>
      <c r="T5" s="18">
        <f>IF(C5=0,0,F5-S5)</f>
        <v>700</v>
      </c>
      <c r="U5" s="9" t="str">
        <f>IF(C5=0,0,C5&amp;" adlı site sakini "&amp;D5&amp;" yılı içerisinde "&amp;E5&amp;" TL. aidat ödemesi gerekirken şu ana kadar "&amp;S5&amp;" TL. ödeme yapmış olup, "&amp;T5&amp;" TL.daha ödeme yapması gerekmektedir.")</f>
        <v>Bünyamin Yılmaz adlı site sakini 2012 yılı içerisinde 100 TL. aidat ödemesi gerekirken şu ana kadar 500 TL. ödeme yapmış olup, 700 TL.daha ödeme yapması gerekmektedir.</v>
      </c>
    </row>
    <row r="6" spans="2:21">
      <c r="B6" s="19">
        <v>2</v>
      </c>
      <c r="C6" s="2" t="s">
        <v>15</v>
      </c>
      <c r="D6" s="20">
        <v>2012</v>
      </c>
      <c r="E6" s="20">
        <v>100</v>
      </c>
      <c r="F6" s="17">
        <f t="shared" ref="F6:F69" si="1">IF(C6=0,0,E6*12)</f>
        <v>1200</v>
      </c>
      <c r="G6" s="2"/>
      <c r="H6" s="2"/>
      <c r="I6" s="2">
        <v>100</v>
      </c>
      <c r="J6" s="2"/>
      <c r="K6" s="2"/>
      <c r="L6" s="2"/>
      <c r="M6" s="2">
        <v>100</v>
      </c>
      <c r="N6" s="2">
        <v>100</v>
      </c>
      <c r="O6" s="2">
        <v>100</v>
      </c>
      <c r="P6" s="2">
        <v>100</v>
      </c>
      <c r="Q6" s="2">
        <v>100</v>
      </c>
      <c r="R6" s="2">
        <v>100</v>
      </c>
      <c r="S6" s="2">
        <f t="shared" si="0"/>
        <v>700</v>
      </c>
      <c r="T6" s="18">
        <f t="shared" ref="T6:T69" si="2">IF(C6=0,0,F6-S6)</f>
        <v>500</v>
      </c>
      <c r="U6" s="8" t="str">
        <f t="shared" ref="U6:U69" si="3">IF(C6=0,0,C6&amp;" adlı site sakini "&amp;D6&amp;" yılı içerisinde "&amp;E6&amp;" TL. aidat ödemesi gerekirken şu ana kadar "&amp;S6&amp;" TL. ödeme yapmış olup, "&amp;T6&amp;" TL.daha ödeme yapması gerekmektedir.")</f>
        <v>Hayrettin YILMAZ adlı site sakini 2012 yılı içerisinde 100 TL. aidat ödemesi gerekirken şu ana kadar 700 TL. ödeme yapmış olup, 500 TL.daha ödeme yapması gerekmektedir.</v>
      </c>
    </row>
    <row r="7" spans="2:21">
      <c r="B7" s="19">
        <v>3</v>
      </c>
      <c r="C7" s="2" t="s">
        <v>16</v>
      </c>
      <c r="D7" s="20">
        <v>2012</v>
      </c>
      <c r="E7" s="20">
        <v>100</v>
      </c>
      <c r="F7" s="17">
        <f t="shared" si="1"/>
        <v>1200</v>
      </c>
      <c r="G7" s="2"/>
      <c r="H7" s="2"/>
      <c r="I7" s="2"/>
      <c r="J7" s="2"/>
      <c r="K7" s="2"/>
      <c r="L7" s="2"/>
      <c r="M7" s="2"/>
      <c r="N7" s="2">
        <v>100</v>
      </c>
      <c r="O7" s="2"/>
      <c r="P7" s="2"/>
      <c r="Q7" s="2"/>
      <c r="R7" s="2"/>
      <c r="S7" s="2">
        <f t="shared" si="0"/>
        <v>100</v>
      </c>
      <c r="T7" s="18">
        <f t="shared" si="2"/>
        <v>1100</v>
      </c>
      <c r="U7" s="8" t="str">
        <f t="shared" si="3"/>
        <v>Şebnem TECER adlı site sakini 2012 yılı içerisinde 100 TL. aidat ödemesi gerekirken şu ana kadar 100 TL. ödeme yapmış olup, 1100 TL.daha ödeme yapması gerekmektedir.</v>
      </c>
    </row>
    <row r="8" spans="2:21">
      <c r="B8" s="19">
        <v>4</v>
      </c>
      <c r="C8" s="2" t="s">
        <v>17</v>
      </c>
      <c r="D8" s="20">
        <v>2012</v>
      </c>
      <c r="E8" s="20">
        <v>100</v>
      </c>
      <c r="F8" s="17">
        <f t="shared" si="1"/>
        <v>1200</v>
      </c>
      <c r="G8" s="2"/>
      <c r="H8" s="2"/>
      <c r="I8" s="2"/>
      <c r="J8" s="2"/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  <c r="Q8" s="2">
        <v>100</v>
      </c>
      <c r="R8" s="2"/>
      <c r="S8" s="2">
        <f t="shared" si="0"/>
        <v>700</v>
      </c>
      <c r="T8" s="18">
        <f t="shared" si="2"/>
        <v>500</v>
      </c>
      <c r="U8" s="8" t="str">
        <f t="shared" si="3"/>
        <v>Zuhal ÇETE AYDIN adlı site sakini 2012 yılı içerisinde 100 TL. aidat ödemesi gerekirken şu ana kadar 700 TL. ödeme yapmış olup, 500 TL.daha ödeme yapması gerekmektedir.</v>
      </c>
    </row>
    <row r="9" spans="2:21">
      <c r="B9" s="19">
        <v>5</v>
      </c>
      <c r="C9" s="2" t="s">
        <v>18</v>
      </c>
      <c r="D9" s="20">
        <v>2012</v>
      </c>
      <c r="E9" s="20">
        <v>100</v>
      </c>
      <c r="F9" s="17">
        <f t="shared" si="1"/>
        <v>1200</v>
      </c>
      <c r="G9" s="2"/>
      <c r="H9" s="2"/>
      <c r="I9" s="2"/>
      <c r="J9" s="2"/>
      <c r="K9" s="2"/>
      <c r="L9" s="2"/>
      <c r="M9" s="2"/>
      <c r="N9" s="2"/>
      <c r="O9" s="2"/>
      <c r="P9" s="2">
        <v>300</v>
      </c>
      <c r="Q9" s="2">
        <v>105</v>
      </c>
      <c r="R9" s="2">
        <v>100</v>
      </c>
      <c r="S9" s="2">
        <f t="shared" si="0"/>
        <v>505</v>
      </c>
      <c r="T9" s="18">
        <f t="shared" si="2"/>
        <v>695</v>
      </c>
      <c r="U9" s="8" t="str">
        <f t="shared" si="3"/>
        <v>Nusret GÜLER adlı site sakini 2012 yılı içerisinde 100 TL. aidat ödemesi gerekirken şu ana kadar 505 TL. ödeme yapmış olup, 695 TL.daha ödeme yapması gerekmektedir.</v>
      </c>
    </row>
    <row r="10" spans="2:21">
      <c r="B10" s="19">
        <v>6</v>
      </c>
      <c r="C10" s="2" t="s">
        <v>19</v>
      </c>
      <c r="D10" s="20">
        <v>2012</v>
      </c>
      <c r="E10" s="20">
        <v>100</v>
      </c>
      <c r="F10" s="17">
        <f t="shared" si="1"/>
        <v>1200</v>
      </c>
      <c r="G10" s="2"/>
      <c r="H10" s="2"/>
      <c r="I10" s="2"/>
      <c r="J10" s="2"/>
      <c r="K10" s="2"/>
      <c r="L10" s="2"/>
      <c r="M10" s="2">
        <v>100</v>
      </c>
      <c r="N10" s="2">
        <v>100</v>
      </c>
      <c r="O10" s="2">
        <v>100</v>
      </c>
      <c r="P10" s="2">
        <v>100</v>
      </c>
      <c r="Q10" s="2">
        <v>100</v>
      </c>
      <c r="R10" s="2">
        <v>100</v>
      </c>
      <c r="S10" s="2">
        <f t="shared" si="0"/>
        <v>600</v>
      </c>
      <c r="T10" s="18">
        <f t="shared" si="2"/>
        <v>600</v>
      </c>
      <c r="U10" s="8" t="str">
        <f t="shared" si="3"/>
        <v>Levent Boylu adlı site sakini 2012 yılı içerisinde 100 TL. aidat ödemesi gerekirken şu ana kadar 600 TL. ödeme yapmış olup, 600 TL.daha ödeme yapması gerekmektedir.</v>
      </c>
    </row>
    <row r="11" spans="2:21">
      <c r="B11" s="19">
        <v>7</v>
      </c>
      <c r="C11" s="2" t="s">
        <v>20</v>
      </c>
      <c r="D11" s="20">
        <v>2012</v>
      </c>
      <c r="E11" s="20">
        <v>100</v>
      </c>
      <c r="F11" s="17">
        <f t="shared" si="1"/>
        <v>1200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100</v>
      </c>
      <c r="S11" s="2">
        <f t="shared" si="0"/>
        <v>100</v>
      </c>
      <c r="T11" s="18">
        <f t="shared" si="2"/>
        <v>1100</v>
      </c>
      <c r="U11" s="8" t="str">
        <f t="shared" si="3"/>
        <v>Fikret Aydın adlı site sakini 2012 yılı içerisinde 100 TL. aidat ödemesi gerekirken şu ana kadar 100 TL. ödeme yapmış olup, 1100 TL.daha ödeme yapması gerekmektedir.</v>
      </c>
    </row>
    <row r="12" spans="2:21">
      <c r="B12" s="19">
        <v>10</v>
      </c>
      <c r="C12" s="2" t="s">
        <v>21</v>
      </c>
      <c r="D12" s="20">
        <v>2012</v>
      </c>
      <c r="E12" s="20">
        <v>100</v>
      </c>
      <c r="F12" s="17">
        <f t="shared" si="1"/>
        <v>1200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8">
        <f t="shared" si="2"/>
        <v>1200</v>
      </c>
      <c r="U12" s="8" t="str">
        <f t="shared" si="3"/>
        <v>Halime Tanyolu adlı site sakini 2012 yılı içerisinde 100 TL. aidat ödemesi gerekirken şu ana kadar  TL. ödeme yapmış olup, 1200 TL.daha ödeme yapması gerekmektedir.</v>
      </c>
    </row>
    <row r="13" spans="2:21">
      <c r="B13" s="19">
        <v>11</v>
      </c>
      <c r="C13" s="2" t="s">
        <v>22</v>
      </c>
      <c r="D13" s="20">
        <v>2012</v>
      </c>
      <c r="E13" s="20">
        <v>100</v>
      </c>
      <c r="F13" s="17">
        <f t="shared" si="1"/>
        <v>1200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8">
        <f t="shared" si="2"/>
        <v>1200</v>
      </c>
      <c r="U13" s="8" t="str">
        <f t="shared" si="3"/>
        <v>Adnan Demirel adlı site sakini 2012 yılı içerisinde 100 TL. aidat ödemesi gerekirken şu ana kadar  TL. ödeme yapmış olup, 1200 TL.daha ödeme yapması gerekmektedir.</v>
      </c>
    </row>
    <row r="14" spans="2:21">
      <c r="B14" s="19">
        <v>12</v>
      </c>
      <c r="C14" s="2" t="s">
        <v>23</v>
      </c>
      <c r="D14" s="20">
        <v>2012</v>
      </c>
      <c r="E14" s="20">
        <v>100</v>
      </c>
      <c r="F14" s="17">
        <f t="shared" si="1"/>
        <v>1200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1"/>
      <c r="R14" s="2"/>
      <c r="S14" s="2"/>
      <c r="T14" s="18">
        <f t="shared" si="2"/>
        <v>1200</v>
      </c>
      <c r="U14" s="8" t="str">
        <f t="shared" si="3"/>
        <v>Nihat Kadir Daler adlı site sakini 2012 yılı içerisinde 100 TL. aidat ödemesi gerekirken şu ana kadar  TL. ödeme yapmış olup, 1200 TL.daha ödeme yapması gerekmektedir.</v>
      </c>
    </row>
    <row r="15" spans="2:21">
      <c r="B15" s="19">
        <v>13</v>
      </c>
      <c r="C15" s="2" t="s">
        <v>24</v>
      </c>
      <c r="D15" s="20">
        <v>2012</v>
      </c>
      <c r="E15" s="20">
        <v>100</v>
      </c>
      <c r="F15" s="17">
        <f t="shared" si="1"/>
        <v>1200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8">
        <f t="shared" si="2"/>
        <v>1200</v>
      </c>
      <c r="U15" s="8" t="str">
        <f t="shared" si="3"/>
        <v>Burak Gökeşme adlı site sakini 2012 yılı içerisinde 100 TL. aidat ödemesi gerekirken şu ana kadar  TL. ödeme yapmış olup, 1200 TL.daha ödeme yapması gerekmektedir.</v>
      </c>
    </row>
    <row r="16" spans="2:21">
      <c r="B16" s="19">
        <v>14</v>
      </c>
      <c r="C16" s="2" t="s">
        <v>25</v>
      </c>
      <c r="D16" s="20">
        <v>2012</v>
      </c>
      <c r="E16" s="20">
        <v>100</v>
      </c>
      <c r="F16" s="17">
        <f t="shared" si="1"/>
        <v>1200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8">
        <f t="shared" si="2"/>
        <v>1200</v>
      </c>
      <c r="U16" s="8" t="str">
        <f t="shared" si="3"/>
        <v>Serkan DURAL adlı site sakini 2012 yılı içerisinde 100 TL. aidat ödemesi gerekirken şu ana kadar  TL. ödeme yapmış olup, 1200 TL.daha ödeme yapması gerekmektedir.</v>
      </c>
    </row>
    <row r="17" spans="2:21">
      <c r="B17" s="19">
        <v>15</v>
      </c>
      <c r="C17" s="2" t="s">
        <v>26</v>
      </c>
      <c r="D17" s="20">
        <v>2012</v>
      </c>
      <c r="E17" s="20">
        <v>100</v>
      </c>
      <c r="F17" s="17">
        <f t="shared" si="1"/>
        <v>1200</v>
      </c>
      <c r="G17" s="2"/>
      <c r="H17" s="2"/>
      <c r="I17" s="2"/>
      <c r="J17" s="2"/>
      <c r="K17" s="2"/>
      <c r="L17" s="2"/>
      <c r="M17" s="2">
        <v>100</v>
      </c>
      <c r="N17" s="2"/>
      <c r="O17" s="2"/>
      <c r="P17" s="2"/>
      <c r="Q17" s="2"/>
      <c r="R17" s="2"/>
      <c r="S17" s="2">
        <f>SUM(G17:R17)</f>
        <v>100</v>
      </c>
      <c r="T17" s="18">
        <f t="shared" si="2"/>
        <v>1100</v>
      </c>
      <c r="U17" s="8" t="str">
        <f t="shared" si="3"/>
        <v>Nail Zeybek adlı site sakini 2012 yılı içerisinde 100 TL. aidat ödemesi gerekirken şu ana kadar 100 TL. ödeme yapmış olup, 1100 TL.daha ödeme yapması gerekmektedir.</v>
      </c>
    </row>
    <row r="18" spans="2:21">
      <c r="B18" s="19">
        <v>16</v>
      </c>
      <c r="C18" s="2" t="s">
        <v>27</v>
      </c>
      <c r="D18" s="20">
        <v>2012</v>
      </c>
      <c r="E18" s="20">
        <v>100</v>
      </c>
      <c r="F18" s="17">
        <f t="shared" si="1"/>
        <v>1200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8">
        <f t="shared" si="2"/>
        <v>1200</v>
      </c>
      <c r="U18" s="8" t="str">
        <f t="shared" si="3"/>
        <v>Barış GÜNHAN adlı site sakini 2012 yılı içerisinde 100 TL. aidat ödemesi gerekirken şu ana kadar  TL. ödeme yapmış olup, 1200 TL.daha ödeme yapması gerekmektedir.</v>
      </c>
    </row>
    <row r="19" spans="2:21">
      <c r="B19" s="19">
        <v>17</v>
      </c>
      <c r="C19" s="2" t="s">
        <v>28</v>
      </c>
      <c r="D19" s="20">
        <v>2012</v>
      </c>
      <c r="E19" s="20">
        <v>100</v>
      </c>
      <c r="F19" s="17">
        <f t="shared" si="1"/>
        <v>1200</v>
      </c>
      <c r="G19" s="2"/>
      <c r="H19" s="2"/>
      <c r="I19" s="2"/>
      <c r="J19" s="2"/>
      <c r="K19" s="2"/>
      <c r="L19" s="2"/>
      <c r="M19" s="2">
        <v>100</v>
      </c>
      <c r="N19" s="2">
        <v>100</v>
      </c>
      <c r="O19" s="2">
        <v>100</v>
      </c>
      <c r="P19" s="2">
        <v>100</v>
      </c>
      <c r="Q19" s="2">
        <v>100</v>
      </c>
      <c r="R19" s="2">
        <v>100</v>
      </c>
      <c r="S19" s="2">
        <f>SUM(G19:R19)</f>
        <v>600</v>
      </c>
      <c r="T19" s="18">
        <f t="shared" si="2"/>
        <v>600</v>
      </c>
      <c r="U19" s="8" t="str">
        <f t="shared" si="3"/>
        <v>Argun Hatunoğlu adlı site sakini 2012 yılı içerisinde 100 TL. aidat ödemesi gerekirken şu ana kadar 600 TL. ödeme yapmış olup, 600 TL.daha ödeme yapması gerekmektedir.</v>
      </c>
    </row>
    <row r="20" spans="2:21">
      <c r="B20" s="19">
        <v>18</v>
      </c>
      <c r="C20" s="2" t="s">
        <v>29</v>
      </c>
      <c r="D20" s="20">
        <v>2012</v>
      </c>
      <c r="E20" s="20">
        <v>100</v>
      </c>
      <c r="F20" s="17">
        <f t="shared" si="1"/>
        <v>1200</v>
      </c>
      <c r="G20" s="2"/>
      <c r="H20" s="2"/>
      <c r="I20" s="2"/>
      <c r="J20" s="2"/>
      <c r="K20" s="2"/>
      <c r="L20" s="2"/>
      <c r="M20" s="2"/>
      <c r="N20" s="2">
        <v>100</v>
      </c>
      <c r="O20" s="2">
        <v>100</v>
      </c>
      <c r="P20" s="2">
        <v>100</v>
      </c>
      <c r="Q20" s="2">
        <v>100</v>
      </c>
      <c r="R20" s="2">
        <v>100</v>
      </c>
      <c r="S20" s="2">
        <f>SUM(G20:R20)</f>
        <v>500</v>
      </c>
      <c r="T20" s="18">
        <f t="shared" si="2"/>
        <v>700</v>
      </c>
      <c r="U20" s="8" t="str">
        <f t="shared" si="3"/>
        <v>Mehmet Bozkurt adlı site sakini 2012 yılı içerisinde 100 TL. aidat ödemesi gerekirken şu ana kadar 500 TL. ödeme yapmış olup, 700 TL.daha ödeme yapması gerekmektedir.</v>
      </c>
    </row>
    <row r="21" spans="2:21">
      <c r="B21" s="19">
        <v>19</v>
      </c>
      <c r="C21" s="2" t="s">
        <v>30</v>
      </c>
      <c r="D21" s="20">
        <v>2012</v>
      </c>
      <c r="E21" s="20">
        <v>100</v>
      </c>
      <c r="F21" s="17">
        <f t="shared" si="1"/>
        <v>1200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8">
        <f t="shared" si="2"/>
        <v>1200</v>
      </c>
      <c r="U21" s="8" t="str">
        <f t="shared" si="3"/>
        <v>Begüm Tufan adlı site sakini 2012 yılı içerisinde 100 TL. aidat ödemesi gerekirken şu ana kadar  TL. ödeme yapmış olup, 1200 TL.daha ödeme yapması gerekmektedir.</v>
      </c>
    </row>
    <row r="22" spans="2:21">
      <c r="B22" s="19">
        <v>20</v>
      </c>
      <c r="C22" s="2" t="s">
        <v>31</v>
      </c>
      <c r="D22" s="20">
        <v>2012</v>
      </c>
      <c r="E22" s="20">
        <v>100</v>
      </c>
      <c r="F22" s="17">
        <f t="shared" si="1"/>
        <v>1200</v>
      </c>
      <c r="G22" s="2"/>
      <c r="H22" s="2"/>
      <c r="I22" s="2"/>
      <c r="J22" s="2"/>
      <c r="K22" s="2"/>
      <c r="L22" s="2"/>
      <c r="M22" s="2"/>
      <c r="N22" s="2"/>
      <c r="O22" s="2">
        <v>800</v>
      </c>
      <c r="P22" s="2"/>
      <c r="Q22" s="2"/>
      <c r="R22" s="2"/>
      <c r="S22" s="2">
        <f>SUM(G22:R22)</f>
        <v>800</v>
      </c>
      <c r="T22" s="18">
        <f t="shared" si="2"/>
        <v>400</v>
      </c>
      <c r="U22" s="8" t="str">
        <f t="shared" si="3"/>
        <v>Halil Şekercioğlu adlı site sakini 2012 yılı içerisinde 100 TL. aidat ödemesi gerekirken şu ana kadar 800 TL. ödeme yapmış olup, 400 TL.daha ödeme yapması gerekmektedir.</v>
      </c>
    </row>
    <row r="23" spans="2:21">
      <c r="B23" s="19">
        <v>21</v>
      </c>
      <c r="C23" s="2" t="s">
        <v>32</v>
      </c>
      <c r="D23" s="20">
        <v>2012</v>
      </c>
      <c r="E23" s="20">
        <v>100</v>
      </c>
      <c r="F23" s="17">
        <f t="shared" si="1"/>
        <v>1200</v>
      </c>
      <c r="G23" s="2"/>
      <c r="H23" s="2">
        <v>100</v>
      </c>
      <c r="I23" s="2"/>
      <c r="J23" s="2">
        <v>100</v>
      </c>
      <c r="K23" s="2">
        <v>100</v>
      </c>
      <c r="L23" s="2">
        <v>100</v>
      </c>
      <c r="M23" s="2">
        <v>100</v>
      </c>
      <c r="N23" s="2"/>
      <c r="O23" s="2"/>
      <c r="P23" s="2">
        <v>300</v>
      </c>
      <c r="Q23" s="2">
        <v>200</v>
      </c>
      <c r="R23" s="2"/>
      <c r="S23" s="2">
        <f>SUM(G23:R23)</f>
        <v>1000</v>
      </c>
      <c r="T23" s="18">
        <f t="shared" si="2"/>
        <v>200</v>
      </c>
      <c r="U23" s="8" t="str">
        <f t="shared" si="3"/>
        <v>Ahmet Doğanay adlı site sakini 2012 yılı içerisinde 100 TL. aidat ödemesi gerekirken şu ana kadar 1000 TL. ödeme yapmış olup, 200 TL.daha ödeme yapması gerekmektedir.</v>
      </c>
    </row>
    <row r="24" spans="2:21">
      <c r="B24" s="19">
        <v>22</v>
      </c>
      <c r="C24" s="2" t="s">
        <v>33</v>
      </c>
      <c r="D24" s="20">
        <v>2012</v>
      </c>
      <c r="E24" s="20">
        <v>100</v>
      </c>
      <c r="F24" s="17">
        <f t="shared" si="1"/>
        <v>1200</v>
      </c>
      <c r="G24" s="2"/>
      <c r="H24" s="2"/>
      <c r="I24" s="2"/>
      <c r="J24" s="2"/>
      <c r="K24" s="2"/>
      <c r="L24" s="2">
        <v>100</v>
      </c>
      <c r="M24" s="2">
        <v>100</v>
      </c>
      <c r="N24" s="2">
        <v>100</v>
      </c>
      <c r="O24" s="2">
        <v>100</v>
      </c>
      <c r="P24" s="2">
        <v>100</v>
      </c>
      <c r="Q24" s="2">
        <v>100</v>
      </c>
      <c r="R24" s="2">
        <v>100</v>
      </c>
      <c r="S24" s="2">
        <f>SUM(G24:R24)</f>
        <v>700</v>
      </c>
      <c r="T24" s="18">
        <f t="shared" si="2"/>
        <v>500</v>
      </c>
      <c r="U24" s="8" t="str">
        <f t="shared" si="3"/>
        <v>Hulusi Cengiz adlı site sakini 2012 yılı içerisinde 100 TL. aidat ödemesi gerekirken şu ana kadar 700 TL. ödeme yapmış olup, 500 TL.daha ödeme yapması gerekmektedir.</v>
      </c>
    </row>
    <row r="25" spans="2:21">
      <c r="B25" s="19">
        <v>23</v>
      </c>
      <c r="C25" s="2" t="s">
        <v>34</v>
      </c>
      <c r="D25" s="20">
        <v>2012</v>
      </c>
      <c r="E25" s="20">
        <v>100</v>
      </c>
      <c r="F25" s="17">
        <f t="shared" si="1"/>
        <v>1200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8">
        <f t="shared" si="2"/>
        <v>1200</v>
      </c>
      <c r="U25" s="8" t="str">
        <f t="shared" si="3"/>
        <v>Özgür Coşar adlı site sakini 2012 yılı içerisinde 100 TL. aidat ödemesi gerekirken şu ana kadar  TL. ödeme yapmış olup, 1200 TL.daha ödeme yapması gerekmektedir.</v>
      </c>
    </row>
    <row r="26" spans="2:21">
      <c r="B26" s="19">
        <v>24</v>
      </c>
      <c r="C26" s="2" t="s">
        <v>35</v>
      </c>
      <c r="D26" s="20">
        <v>2012</v>
      </c>
      <c r="E26" s="20">
        <v>100</v>
      </c>
      <c r="F26" s="17">
        <f t="shared" si="1"/>
        <v>1200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8">
        <f t="shared" si="2"/>
        <v>1200</v>
      </c>
      <c r="U26" s="8" t="str">
        <f t="shared" si="3"/>
        <v>Atilla Pullur adlı site sakini 2012 yılı içerisinde 100 TL. aidat ödemesi gerekirken şu ana kadar  TL. ödeme yapmış olup, 1200 TL.daha ödeme yapması gerekmektedir.</v>
      </c>
    </row>
    <row r="27" spans="2:21">
      <c r="B27" s="19">
        <v>25</v>
      </c>
      <c r="C27" s="2" t="s">
        <v>36</v>
      </c>
      <c r="D27" s="20">
        <v>2012</v>
      </c>
      <c r="E27" s="20">
        <v>100</v>
      </c>
      <c r="F27" s="17">
        <f t="shared" si="1"/>
        <v>1200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8">
        <f t="shared" si="2"/>
        <v>1200</v>
      </c>
      <c r="U27" s="8" t="str">
        <f t="shared" si="3"/>
        <v>Murat Alakuşu adlı site sakini 2012 yılı içerisinde 100 TL. aidat ödemesi gerekirken şu ana kadar  TL. ödeme yapmış olup, 1200 TL.daha ödeme yapması gerekmektedir.</v>
      </c>
    </row>
    <row r="28" spans="2:21">
      <c r="B28" s="19">
        <v>26</v>
      </c>
      <c r="C28" s="2" t="s">
        <v>37</v>
      </c>
      <c r="D28" s="20">
        <v>2012</v>
      </c>
      <c r="E28" s="20">
        <v>100</v>
      </c>
      <c r="F28" s="17">
        <f t="shared" si="1"/>
        <v>1200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8">
        <f t="shared" si="2"/>
        <v>1200</v>
      </c>
      <c r="U28" s="8" t="str">
        <f t="shared" si="3"/>
        <v>Nadir Tuncel adlı site sakini 2012 yılı içerisinde 100 TL. aidat ödemesi gerekirken şu ana kadar  TL. ödeme yapmış olup, 1200 TL.daha ödeme yapması gerekmektedir.</v>
      </c>
    </row>
    <row r="29" spans="2:21">
      <c r="B29" s="19">
        <v>27</v>
      </c>
      <c r="C29" s="2" t="s">
        <v>38</v>
      </c>
      <c r="D29" s="20">
        <v>2012</v>
      </c>
      <c r="E29" s="20">
        <v>100</v>
      </c>
      <c r="F29" s="17">
        <f t="shared" si="1"/>
        <v>1200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8">
        <f t="shared" si="2"/>
        <v>1200</v>
      </c>
      <c r="U29" s="8" t="str">
        <f t="shared" si="3"/>
        <v>Onur Akpınar adlı site sakini 2012 yılı içerisinde 100 TL. aidat ödemesi gerekirken şu ana kadar  TL. ödeme yapmış olup, 1200 TL.daha ödeme yapması gerekmektedir.</v>
      </c>
    </row>
    <row r="30" spans="2:21">
      <c r="B30" s="19">
        <v>28</v>
      </c>
      <c r="C30" s="2" t="s">
        <v>39</v>
      </c>
      <c r="D30" s="20">
        <v>2012</v>
      </c>
      <c r="E30" s="20">
        <v>100</v>
      </c>
      <c r="F30" s="17">
        <f t="shared" si="1"/>
        <v>1200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8">
        <f t="shared" si="2"/>
        <v>1200</v>
      </c>
      <c r="U30" s="8" t="str">
        <f t="shared" si="3"/>
        <v>Lemi Özden adlı site sakini 2012 yılı içerisinde 100 TL. aidat ödemesi gerekirken şu ana kadar  TL. ödeme yapmış olup, 1200 TL.daha ödeme yapması gerekmektedir.</v>
      </c>
    </row>
    <row r="31" spans="2:21">
      <c r="B31" s="19">
        <v>29</v>
      </c>
      <c r="C31" s="2" t="s">
        <v>40</v>
      </c>
      <c r="D31" s="20">
        <v>2012</v>
      </c>
      <c r="E31" s="20">
        <v>100</v>
      </c>
      <c r="F31" s="17">
        <f t="shared" si="1"/>
        <v>1200</v>
      </c>
      <c r="G31" s="2"/>
      <c r="H31" s="2"/>
      <c r="I31" s="2"/>
      <c r="J31" s="2"/>
      <c r="K31" s="2"/>
      <c r="L31" s="2"/>
      <c r="M31" s="2"/>
      <c r="N31" s="2">
        <v>100</v>
      </c>
      <c r="O31" s="2">
        <v>100</v>
      </c>
      <c r="P31" s="2">
        <v>100</v>
      </c>
      <c r="Q31" s="2">
        <v>100</v>
      </c>
      <c r="R31" s="2">
        <v>100</v>
      </c>
      <c r="S31" s="2">
        <f>SUM(G31:R31)</f>
        <v>500</v>
      </c>
      <c r="T31" s="18">
        <f t="shared" si="2"/>
        <v>700</v>
      </c>
      <c r="U31" s="8" t="str">
        <f t="shared" si="3"/>
        <v>Mehmet Seyitdanlıoğlu adlı site sakini 2012 yılı içerisinde 100 TL. aidat ödemesi gerekirken şu ana kadar 500 TL. ödeme yapmış olup, 700 TL.daha ödeme yapması gerekmektedir.</v>
      </c>
    </row>
    <row r="32" spans="2:21">
      <c r="B32" s="19">
        <v>30</v>
      </c>
      <c r="C32" s="2" t="s">
        <v>41</v>
      </c>
      <c r="D32" s="20">
        <v>2012</v>
      </c>
      <c r="E32" s="20">
        <v>100</v>
      </c>
      <c r="F32" s="17">
        <f t="shared" si="1"/>
        <v>1200</v>
      </c>
      <c r="G32" s="2"/>
      <c r="H32" s="2"/>
      <c r="I32" s="2"/>
      <c r="J32" s="2"/>
      <c r="K32" s="2"/>
      <c r="L32" s="2"/>
      <c r="M32" s="2">
        <v>100</v>
      </c>
      <c r="N32" s="2"/>
      <c r="O32" s="2"/>
      <c r="P32" s="2"/>
      <c r="Q32" s="2"/>
      <c r="R32" s="2"/>
      <c r="S32" s="2">
        <f>SUM(G32:R32)</f>
        <v>100</v>
      </c>
      <c r="T32" s="18">
        <f t="shared" si="2"/>
        <v>1100</v>
      </c>
      <c r="U32" s="8" t="str">
        <f t="shared" si="3"/>
        <v>Harun Çöl adlı site sakini 2012 yılı içerisinde 100 TL. aidat ödemesi gerekirken şu ana kadar 100 TL. ödeme yapmış olup, 1100 TL.daha ödeme yapması gerekmektedir.</v>
      </c>
    </row>
    <row r="33" spans="2:21">
      <c r="B33" s="19">
        <v>31</v>
      </c>
      <c r="C33" s="2" t="s">
        <v>42</v>
      </c>
      <c r="D33" s="20">
        <v>2012</v>
      </c>
      <c r="E33" s="20">
        <v>100</v>
      </c>
      <c r="F33" s="17">
        <f t="shared" si="1"/>
        <v>1200</v>
      </c>
      <c r="G33" s="2"/>
      <c r="H33" s="2"/>
      <c r="I33" s="2"/>
      <c r="J33" s="2"/>
      <c r="K33" s="2"/>
      <c r="L33" s="2"/>
      <c r="M33" s="2"/>
      <c r="N33" s="2"/>
      <c r="O33" s="2"/>
      <c r="P33" s="2">
        <v>200</v>
      </c>
      <c r="Q33" s="2">
        <v>100</v>
      </c>
      <c r="R33" s="2">
        <v>100</v>
      </c>
      <c r="S33" s="2">
        <f>SUM(G33:R33)</f>
        <v>400</v>
      </c>
      <c r="T33" s="18">
        <f t="shared" si="2"/>
        <v>800</v>
      </c>
      <c r="U33" s="8" t="str">
        <f t="shared" si="3"/>
        <v>Ali Baltat adlı site sakini 2012 yılı içerisinde 100 TL. aidat ödemesi gerekirken şu ana kadar 400 TL. ödeme yapmış olup, 800 TL.daha ödeme yapması gerekmektedir.</v>
      </c>
    </row>
    <row r="34" spans="2:21">
      <c r="B34" s="19">
        <v>32</v>
      </c>
      <c r="C34" s="2" t="s">
        <v>43</v>
      </c>
      <c r="D34" s="20">
        <v>2012</v>
      </c>
      <c r="E34" s="20">
        <v>100</v>
      </c>
      <c r="F34" s="17">
        <f t="shared" si="1"/>
        <v>1200</v>
      </c>
      <c r="G34" s="2"/>
      <c r="H34" s="2"/>
      <c r="I34" s="2"/>
      <c r="J34" s="2"/>
      <c r="K34" s="2"/>
      <c r="L34" s="2"/>
      <c r="M34" s="2"/>
      <c r="N34" s="2">
        <v>100</v>
      </c>
      <c r="O34" s="2">
        <v>100</v>
      </c>
      <c r="P34" s="2">
        <v>100</v>
      </c>
      <c r="Q34" s="2">
        <v>100</v>
      </c>
      <c r="R34" s="2">
        <v>100</v>
      </c>
      <c r="S34" s="2">
        <f>SUM(G34:R34)</f>
        <v>500</v>
      </c>
      <c r="T34" s="18">
        <f t="shared" si="2"/>
        <v>700</v>
      </c>
      <c r="U34" s="8" t="str">
        <f t="shared" si="3"/>
        <v>Ahmet Karabacakoğlu adlı site sakini 2012 yılı içerisinde 100 TL. aidat ödemesi gerekirken şu ana kadar 500 TL. ödeme yapmış olup, 700 TL.daha ödeme yapması gerekmektedir.</v>
      </c>
    </row>
    <row r="35" spans="2:21">
      <c r="B35" s="19" t="s">
        <v>44</v>
      </c>
      <c r="C35" s="2" t="s">
        <v>45</v>
      </c>
      <c r="D35" s="20">
        <v>2012</v>
      </c>
      <c r="E35" s="20">
        <v>100</v>
      </c>
      <c r="F35" s="17">
        <f t="shared" si="1"/>
        <v>1200</v>
      </c>
      <c r="G35" s="2"/>
      <c r="H35" s="2"/>
      <c r="I35" s="2"/>
      <c r="J35" s="2"/>
      <c r="K35" s="2"/>
      <c r="L35" s="2"/>
      <c r="M35" s="2"/>
      <c r="N35" s="2"/>
      <c r="O35" s="2">
        <v>16</v>
      </c>
      <c r="P35" s="2"/>
      <c r="Q35" s="2"/>
      <c r="R35" s="2">
        <v>65</v>
      </c>
      <c r="S35" s="2">
        <f>SUM(G35:R35)</f>
        <v>81</v>
      </c>
      <c r="T35" s="18">
        <f t="shared" si="2"/>
        <v>1119</v>
      </c>
      <c r="U35" s="8" t="str">
        <f t="shared" si="3"/>
        <v>B Bloktan Alınan Gelir adlı site sakini 2012 yılı içerisinde 100 TL. aidat ödemesi gerekirken şu ana kadar 81 TL. ödeme yapmış olup, 1119 TL.daha ödeme yapması gerekmektedir.</v>
      </c>
    </row>
    <row r="36" spans="2:21">
      <c r="B36" s="19"/>
      <c r="C36" s="2"/>
      <c r="D36" s="20"/>
      <c r="E36" s="20"/>
      <c r="F36" s="17">
        <f t="shared" si="1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8">
        <f t="shared" si="2"/>
        <v>0</v>
      </c>
      <c r="U36" s="8">
        <f t="shared" si="3"/>
        <v>0</v>
      </c>
    </row>
    <row r="37" spans="2:21">
      <c r="B37" s="19"/>
      <c r="C37" s="2"/>
      <c r="D37" s="20"/>
      <c r="E37" s="20"/>
      <c r="F37" s="17">
        <f t="shared" si="1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8">
        <f t="shared" si="2"/>
        <v>0</v>
      </c>
      <c r="U37" s="8">
        <f t="shared" si="3"/>
        <v>0</v>
      </c>
    </row>
    <row r="38" spans="2:21">
      <c r="B38" s="19"/>
      <c r="C38" s="2"/>
      <c r="D38" s="20"/>
      <c r="E38" s="20"/>
      <c r="F38" s="17">
        <f t="shared" si="1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8">
        <f t="shared" si="2"/>
        <v>0</v>
      </c>
      <c r="U38" s="8">
        <f t="shared" si="3"/>
        <v>0</v>
      </c>
    </row>
    <row r="39" spans="2:21">
      <c r="B39" s="19"/>
      <c r="C39" s="2"/>
      <c r="D39" s="20"/>
      <c r="E39" s="20"/>
      <c r="F39" s="17">
        <f t="shared" si="1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8">
        <f t="shared" si="2"/>
        <v>0</v>
      </c>
      <c r="U39" s="8">
        <f t="shared" si="3"/>
        <v>0</v>
      </c>
    </row>
    <row r="40" spans="2:21">
      <c r="B40" s="19"/>
      <c r="C40" s="2"/>
      <c r="D40" s="20"/>
      <c r="E40" s="20"/>
      <c r="F40" s="17">
        <f t="shared" si="1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8">
        <f t="shared" si="2"/>
        <v>0</v>
      </c>
      <c r="U40" s="8">
        <f t="shared" si="3"/>
        <v>0</v>
      </c>
    </row>
    <row r="41" spans="2:21">
      <c r="B41" s="19"/>
      <c r="C41" s="2"/>
      <c r="D41" s="20"/>
      <c r="E41" s="20"/>
      <c r="F41" s="17">
        <f t="shared" si="1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8">
        <f t="shared" si="2"/>
        <v>0</v>
      </c>
      <c r="U41" s="8">
        <f t="shared" si="3"/>
        <v>0</v>
      </c>
    </row>
    <row r="42" spans="2:21">
      <c r="B42" s="19"/>
      <c r="C42" s="2"/>
      <c r="D42" s="20"/>
      <c r="E42" s="20"/>
      <c r="F42" s="17">
        <f t="shared" si="1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8">
        <f t="shared" si="2"/>
        <v>0</v>
      </c>
      <c r="U42" s="8">
        <f t="shared" si="3"/>
        <v>0</v>
      </c>
    </row>
    <row r="43" spans="2:21">
      <c r="B43" s="19"/>
      <c r="C43" s="2"/>
      <c r="D43" s="20"/>
      <c r="E43" s="20"/>
      <c r="F43" s="17">
        <f t="shared" si="1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8">
        <f t="shared" si="2"/>
        <v>0</v>
      </c>
      <c r="U43" s="8">
        <f t="shared" si="3"/>
        <v>0</v>
      </c>
    </row>
    <row r="44" spans="2:21">
      <c r="B44" s="19"/>
      <c r="C44" s="2"/>
      <c r="D44" s="20"/>
      <c r="E44" s="20"/>
      <c r="F44" s="17">
        <f t="shared" si="1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8">
        <f t="shared" si="2"/>
        <v>0</v>
      </c>
      <c r="U44" s="8">
        <f t="shared" si="3"/>
        <v>0</v>
      </c>
    </row>
    <row r="45" spans="2:21">
      <c r="B45" s="19"/>
      <c r="C45" s="2"/>
      <c r="D45" s="20"/>
      <c r="E45" s="20"/>
      <c r="F45" s="17">
        <f t="shared" si="1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8">
        <f t="shared" si="2"/>
        <v>0</v>
      </c>
      <c r="U45" s="8">
        <f t="shared" si="3"/>
        <v>0</v>
      </c>
    </row>
    <row r="46" spans="2:21">
      <c r="B46" s="19"/>
      <c r="C46" s="2"/>
      <c r="D46" s="20"/>
      <c r="E46" s="20"/>
      <c r="F46" s="17">
        <f t="shared" si="1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8">
        <f t="shared" si="2"/>
        <v>0</v>
      </c>
      <c r="U46" s="8">
        <f t="shared" si="3"/>
        <v>0</v>
      </c>
    </row>
    <row r="47" spans="2:21">
      <c r="B47" s="19"/>
      <c r="C47" s="2"/>
      <c r="D47" s="20"/>
      <c r="E47" s="20"/>
      <c r="F47" s="17">
        <f t="shared" si="1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8">
        <f t="shared" si="2"/>
        <v>0</v>
      </c>
      <c r="U47" s="8">
        <f t="shared" si="3"/>
        <v>0</v>
      </c>
    </row>
    <row r="48" spans="2:21">
      <c r="B48" s="19"/>
      <c r="C48" s="2"/>
      <c r="D48" s="20"/>
      <c r="E48" s="20"/>
      <c r="F48" s="17">
        <f t="shared" si="1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8">
        <f t="shared" si="2"/>
        <v>0</v>
      </c>
      <c r="U48" s="8">
        <f t="shared" si="3"/>
        <v>0</v>
      </c>
    </row>
    <row r="49" spans="2:21">
      <c r="B49" s="19"/>
      <c r="C49" s="2"/>
      <c r="D49" s="20"/>
      <c r="E49" s="20"/>
      <c r="F49" s="17">
        <f t="shared" si="1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8">
        <f t="shared" si="2"/>
        <v>0</v>
      </c>
      <c r="U49" s="8">
        <f t="shared" si="3"/>
        <v>0</v>
      </c>
    </row>
    <row r="50" spans="2:21">
      <c r="B50" s="19"/>
      <c r="C50" s="2"/>
      <c r="D50" s="20"/>
      <c r="E50" s="20"/>
      <c r="F50" s="17">
        <f t="shared" si="1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8">
        <f t="shared" si="2"/>
        <v>0</v>
      </c>
      <c r="U50" s="8">
        <f t="shared" si="3"/>
        <v>0</v>
      </c>
    </row>
    <row r="51" spans="2:21">
      <c r="B51" s="19"/>
      <c r="C51" s="2"/>
      <c r="D51" s="20"/>
      <c r="E51" s="20"/>
      <c r="F51" s="17">
        <f t="shared" si="1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8">
        <f t="shared" si="2"/>
        <v>0</v>
      </c>
      <c r="U51" s="8">
        <f t="shared" si="3"/>
        <v>0</v>
      </c>
    </row>
    <row r="52" spans="2:21">
      <c r="B52" s="19"/>
      <c r="C52" s="2"/>
      <c r="D52" s="20"/>
      <c r="E52" s="20"/>
      <c r="F52" s="17">
        <f t="shared" si="1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8">
        <f t="shared" si="2"/>
        <v>0</v>
      </c>
      <c r="U52" s="8">
        <f t="shared" si="3"/>
        <v>0</v>
      </c>
    </row>
    <row r="53" spans="2:21">
      <c r="B53" s="19"/>
      <c r="C53" s="2"/>
      <c r="D53" s="20"/>
      <c r="E53" s="20"/>
      <c r="F53" s="17">
        <f t="shared" si="1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8">
        <f t="shared" si="2"/>
        <v>0</v>
      </c>
      <c r="U53" s="8">
        <f t="shared" si="3"/>
        <v>0</v>
      </c>
    </row>
    <row r="54" spans="2:21">
      <c r="B54" s="19"/>
      <c r="C54" s="2"/>
      <c r="D54" s="20"/>
      <c r="E54" s="20"/>
      <c r="F54" s="17">
        <f t="shared" si="1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8">
        <f t="shared" si="2"/>
        <v>0</v>
      </c>
      <c r="U54" s="8">
        <f t="shared" si="3"/>
        <v>0</v>
      </c>
    </row>
    <row r="55" spans="2:21">
      <c r="B55" s="19"/>
      <c r="C55" s="2"/>
      <c r="D55" s="20"/>
      <c r="E55" s="20"/>
      <c r="F55" s="17">
        <f t="shared" si="1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8">
        <f t="shared" si="2"/>
        <v>0</v>
      </c>
      <c r="U55" s="8">
        <f t="shared" si="3"/>
        <v>0</v>
      </c>
    </row>
    <row r="56" spans="2:21">
      <c r="B56" s="19"/>
      <c r="C56" s="2"/>
      <c r="D56" s="20"/>
      <c r="E56" s="20"/>
      <c r="F56" s="17">
        <f t="shared" si="1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8">
        <f t="shared" si="2"/>
        <v>0</v>
      </c>
      <c r="U56" s="8">
        <f t="shared" si="3"/>
        <v>0</v>
      </c>
    </row>
    <row r="57" spans="2:21">
      <c r="B57" s="19"/>
      <c r="C57" s="2"/>
      <c r="D57" s="20"/>
      <c r="E57" s="20"/>
      <c r="F57" s="17">
        <f t="shared" si="1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8">
        <f t="shared" si="2"/>
        <v>0</v>
      </c>
      <c r="U57" s="8">
        <f t="shared" si="3"/>
        <v>0</v>
      </c>
    </row>
    <row r="58" spans="2:21">
      <c r="B58" s="19"/>
      <c r="C58" s="2"/>
      <c r="D58" s="20"/>
      <c r="E58" s="20"/>
      <c r="F58" s="17">
        <f t="shared" si="1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8">
        <f t="shared" si="2"/>
        <v>0</v>
      </c>
      <c r="U58" s="8">
        <f t="shared" si="3"/>
        <v>0</v>
      </c>
    </row>
    <row r="59" spans="2:21">
      <c r="B59" s="19"/>
      <c r="C59" s="2"/>
      <c r="D59" s="20"/>
      <c r="E59" s="20"/>
      <c r="F59" s="17">
        <f t="shared" si="1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8">
        <f t="shared" si="2"/>
        <v>0</v>
      </c>
      <c r="U59" s="8">
        <f t="shared" si="3"/>
        <v>0</v>
      </c>
    </row>
    <row r="60" spans="2:21">
      <c r="B60" s="19"/>
      <c r="C60" s="2"/>
      <c r="D60" s="20"/>
      <c r="E60" s="20"/>
      <c r="F60" s="17">
        <f t="shared" si="1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8">
        <f t="shared" si="2"/>
        <v>0</v>
      </c>
      <c r="U60" s="8">
        <f t="shared" si="3"/>
        <v>0</v>
      </c>
    </row>
    <row r="61" spans="2:21">
      <c r="B61" s="19"/>
      <c r="C61" s="2"/>
      <c r="D61" s="20"/>
      <c r="E61" s="20"/>
      <c r="F61" s="17">
        <f t="shared" si="1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8">
        <f t="shared" si="2"/>
        <v>0</v>
      </c>
      <c r="U61" s="8">
        <f t="shared" si="3"/>
        <v>0</v>
      </c>
    </row>
    <row r="62" spans="2:21">
      <c r="B62" s="19"/>
      <c r="C62" s="2"/>
      <c r="D62" s="20"/>
      <c r="E62" s="20"/>
      <c r="F62" s="17">
        <f t="shared" si="1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8">
        <f t="shared" si="2"/>
        <v>0</v>
      </c>
      <c r="U62" s="8">
        <f t="shared" si="3"/>
        <v>0</v>
      </c>
    </row>
    <row r="63" spans="2:21">
      <c r="B63" s="19"/>
      <c r="C63" s="2"/>
      <c r="D63" s="20"/>
      <c r="E63" s="20"/>
      <c r="F63" s="17">
        <f t="shared" si="1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8">
        <f t="shared" si="2"/>
        <v>0</v>
      </c>
      <c r="U63" s="8">
        <f t="shared" si="3"/>
        <v>0</v>
      </c>
    </row>
    <row r="64" spans="2:21">
      <c r="B64" s="19"/>
      <c r="C64" s="2"/>
      <c r="D64" s="20"/>
      <c r="E64" s="20"/>
      <c r="F64" s="17">
        <f t="shared" si="1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8">
        <f t="shared" si="2"/>
        <v>0</v>
      </c>
      <c r="U64" s="8">
        <f t="shared" si="3"/>
        <v>0</v>
      </c>
    </row>
    <row r="65" spans="2:21">
      <c r="B65" s="19"/>
      <c r="C65" s="2"/>
      <c r="D65" s="20"/>
      <c r="E65" s="20"/>
      <c r="F65" s="17">
        <f t="shared" si="1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8">
        <f t="shared" si="2"/>
        <v>0</v>
      </c>
      <c r="U65" s="8">
        <f t="shared" si="3"/>
        <v>0</v>
      </c>
    </row>
    <row r="66" spans="2:21">
      <c r="B66" s="19"/>
      <c r="C66" s="2"/>
      <c r="D66" s="20"/>
      <c r="E66" s="20"/>
      <c r="F66" s="17">
        <f t="shared" si="1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8">
        <f t="shared" si="2"/>
        <v>0</v>
      </c>
      <c r="U66" s="8">
        <f t="shared" si="3"/>
        <v>0</v>
      </c>
    </row>
    <row r="67" spans="2:21">
      <c r="B67" s="19"/>
      <c r="C67" s="2"/>
      <c r="D67" s="20"/>
      <c r="E67" s="20"/>
      <c r="F67" s="17">
        <f t="shared" si="1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8">
        <f t="shared" si="2"/>
        <v>0</v>
      </c>
      <c r="U67" s="8">
        <f t="shared" si="3"/>
        <v>0</v>
      </c>
    </row>
    <row r="68" spans="2:21">
      <c r="B68" s="19"/>
      <c r="C68" s="2"/>
      <c r="D68" s="20"/>
      <c r="E68" s="20"/>
      <c r="F68" s="17">
        <f t="shared" si="1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8">
        <f t="shared" si="2"/>
        <v>0</v>
      </c>
      <c r="U68" s="8">
        <f t="shared" si="3"/>
        <v>0</v>
      </c>
    </row>
    <row r="69" spans="2:21">
      <c r="B69" s="19"/>
      <c r="C69" s="2"/>
      <c r="D69" s="20"/>
      <c r="E69" s="20"/>
      <c r="F69" s="17">
        <f t="shared" si="1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8">
        <f t="shared" si="2"/>
        <v>0</v>
      </c>
      <c r="U69" s="8">
        <f t="shared" si="3"/>
        <v>0</v>
      </c>
    </row>
    <row r="70" spans="2:21">
      <c r="B70" s="19"/>
      <c r="C70" s="2"/>
      <c r="D70" s="20"/>
      <c r="E70" s="20"/>
      <c r="F70" s="17">
        <f t="shared" ref="F70:F105" si="4">IF(C70=0,0,E70*12)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8">
        <f t="shared" ref="T70:T105" si="5">IF(C70=0,0,F70-S70)</f>
        <v>0</v>
      </c>
      <c r="U70" s="8">
        <f t="shared" ref="U70:U105" si="6">IF(C70=0,0,C70&amp;" adlı site sakini "&amp;D70&amp;" yılı içerisinde "&amp;E70&amp;" TL. aidat ödemesi gerekirken şu ana kadar "&amp;S70&amp;" TL. ödeme yapmış olup, "&amp;T70&amp;" TL.daha ödeme yapması gerekmektedir.")</f>
        <v>0</v>
      </c>
    </row>
    <row r="71" spans="2:21">
      <c r="B71" s="19"/>
      <c r="C71" s="2"/>
      <c r="D71" s="20"/>
      <c r="E71" s="20"/>
      <c r="F71" s="17">
        <f t="shared" si="4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8">
        <f t="shared" si="5"/>
        <v>0</v>
      </c>
      <c r="U71" s="8">
        <f t="shared" si="6"/>
        <v>0</v>
      </c>
    </row>
    <row r="72" spans="2:21">
      <c r="B72" s="19"/>
      <c r="C72" s="2"/>
      <c r="D72" s="20"/>
      <c r="E72" s="20"/>
      <c r="F72" s="17">
        <f t="shared" si="4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8">
        <f t="shared" si="5"/>
        <v>0</v>
      </c>
      <c r="U72" s="8">
        <f t="shared" si="6"/>
        <v>0</v>
      </c>
    </row>
    <row r="73" spans="2:21">
      <c r="B73" s="19"/>
      <c r="C73" s="2"/>
      <c r="D73" s="20"/>
      <c r="E73" s="20"/>
      <c r="F73" s="17">
        <f t="shared" si="4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8">
        <f t="shared" si="5"/>
        <v>0</v>
      </c>
      <c r="U73" s="8">
        <f t="shared" si="6"/>
        <v>0</v>
      </c>
    </row>
    <row r="74" spans="2:21">
      <c r="B74" s="19"/>
      <c r="C74" s="2"/>
      <c r="D74" s="20"/>
      <c r="E74" s="20"/>
      <c r="F74" s="17">
        <f t="shared" si="4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8">
        <f t="shared" si="5"/>
        <v>0</v>
      </c>
      <c r="U74" s="8">
        <f t="shared" si="6"/>
        <v>0</v>
      </c>
    </row>
    <row r="75" spans="2:21">
      <c r="B75" s="19"/>
      <c r="C75" s="2"/>
      <c r="D75" s="20"/>
      <c r="E75" s="20"/>
      <c r="F75" s="17">
        <f t="shared" si="4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8">
        <f t="shared" si="5"/>
        <v>0</v>
      </c>
      <c r="U75" s="8">
        <f t="shared" si="6"/>
        <v>0</v>
      </c>
    </row>
    <row r="76" spans="2:21">
      <c r="B76" s="19"/>
      <c r="C76" s="2"/>
      <c r="D76" s="20"/>
      <c r="E76" s="20"/>
      <c r="F76" s="17">
        <f t="shared" si="4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8">
        <f t="shared" si="5"/>
        <v>0</v>
      </c>
      <c r="U76" s="8">
        <f t="shared" si="6"/>
        <v>0</v>
      </c>
    </row>
    <row r="77" spans="2:21">
      <c r="B77" s="19"/>
      <c r="C77" s="2"/>
      <c r="D77" s="20"/>
      <c r="E77" s="20"/>
      <c r="F77" s="17">
        <f t="shared" si="4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8">
        <f t="shared" si="5"/>
        <v>0</v>
      </c>
      <c r="U77" s="8">
        <f t="shared" si="6"/>
        <v>0</v>
      </c>
    </row>
    <row r="78" spans="2:21">
      <c r="B78" s="19"/>
      <c r="C78" s="2"/>
      <c r="D78" s="20"/>
      <c r="E78" s="20"/>
      <c r="F78" s="17">
        <f t="shared" si="4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8">
        <f t="shared" si="5"/>
        <v>0</v>
      </c>
      <c r="U78" s="8">
        <f t="shared" si="6"/>
        <v>0</v>
      </c>
    </row>
    <row r="79" spans="2:21">
      <c r="B79" s="19"/>
      <c r="C79" s="2"/>
      <c r="D79" s="20"/>
      <c r="E79" s="20"/>
      <c r="F79" s="17">
        <f t="shared" si="4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8">
        <f t="shared" si="5"/>
        <v>0</v>
      </c>
      <c r="U79" s="8">
        <f t="shared" si="6"/>
        <v>0</v>
      </c>
    </row>
    <row r="80" spans="2:21">
      <c r="B80" s="19"/>
      <c r="C80" s="2"/>
      <c r="D80" s="20"/>
      <c r="E80" s="20"/>
      <c r="F80" s="17">
        <f t="shared" si="4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18">
        <f t="shared" si="5"/>
        <v>0</v>
      </c>
      <c r="U80" s="8">
        <f t="shared" si="6"/>
        <v>0</v>
      </c>
    </row>
    <row r="81" spans="2:21">
      <c r="B81" s="19"/>
      <c r="C81" s="2"/>
      <c r="D81" s="20"/>
      <c r="E81" s="20"/>
      <c r="F81" s="17">
        <f t="shared" si="4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8">
        <f t="shared" si="5"/>
        <v>0</v>
      </c>
      <c r="U81" s="8">
        <f t="shared" si="6"/>
        <v>0</v>
      </c>
    </row>
    <row r="82" spans="2:21">
      <c r="B82" s="19"/>
      <c r="C82" s="2"/>
      <c r="D82" s="20"/>
      <c r="E82" s="20"/>
      <c r="F82" s="17">
        <f t="shared" si="4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8">
        <f t="shared" si="5"/>
        <v>0</v>
      </c>
      <c r="U82" s="8">
        <f t="shared" si="6"/>
        <v>0</v>
      </c>
    </row>
    <row r="83" spans="2:21">
      <c r="B83" s="19"/>
      <c r="C83" s="2"/>
      <c r="D83" s="20"/>
      <c r="E83" s="20"/>
      <c r="F83" s="17">
        <f t="shared" si="4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8">
        <f t="shared" si="5"/>
        <v>0</v>
      </c>
      <c r="U83" s="8">
        <f t="shared" si="6"/>
        <v>0</v>
      </c>
    </row>
    <row r="84" spans="2:21">
      <c r="B84" s="19"/>
      <c r="C84" s="2"/>
      <c r="D84" s="20"/>
      <c r="E84" s="20"/>
      <c r="F84" s="17">
        <f t="shared" si="4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8">
        <f t="shared" si="5"/>
        <v>0</v>
      </c>
      <c r="U84" s="8">
        <f t="shared" si="6"/>
        <v>0</v>
      </c>
    </row>
    <row r="85" spans="2:21">
      <c r="B85" s="19"/>
      <c r="C85" s="2"/>
      <c r="D85" s="20"/>
      <c r="E85" s="20"/>
      <c r="F85" s="17">
        <f t="shared" si="4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8">
        <f t="shared" si="5"/>
        <v>0</v>
      </c>
      <c r="U85" s="8">
        <f t="shared" si="6"/>
        <v>0</v>
      </c>
    </row>
    <row r="86" spans="2:21">
      <c r="B86" s="19"/>
      <c r="C86" s="2"/>
      <c r="D86" s="20"/>
      <c r="E86" s="20"/>
      <c r="F86" s="17">
        <f t="shared" si="4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8">
        <f t="shared" si="5"/>
        <v>0</v>
      </c>
      <c r="U86" s="8">
        <f t="shared" si="6"/>
        <v>0</v>
      </c>
    </row>
    <row r="87" spans="2:21">
      <c r="B87" s="19"/>
      <c r="C87" s="2"/>
      <c r="D87" s="20"/>
      <c r="E87" s="20"/>
      <c r="F87" s="17">
        <f t="shared" si="4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18">
        <f t="shared" si="5"/>
        <v>0</v>
      </c>
      <c r="U87" s="8">
        <f t="shared" si="6"/>
        <v>0</v>
      </c>
    </row>
    <row r="88" spans="2:21">
      <c r="B88" s="19"/>
      <c r="C88" s="2"/>
      <c r="D88" s="20"/>
      <c r="E88" s="20"/>
      <c r="F88" s="17">
        <f t="shared" si="4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8">
        <f t="shared" si="5"/>
        <v>0</v>
      </c>
      <c r="U88" s="8">
        <f t="shared" si="6"/>
        <v>0</v>
      </c>
    </row>
    <row r="89" spans="2:21">
      <c r="B89" s="19"/>
      <c r="C89" s="2"/>
      <c r="D89" s="20"/>
      <c r="E89" s="20"/>
      <c r="F89" s="17">
        <f t="shared" si="4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8">
        <f t="shared" si="5"/>
        <v>0</v>
      </c>
      <c r="U89" s="8">
        <f t="shared" si="6"/>
        <v>0</v>
      </c>
    </row>
    <row r="90" spans="2:21">
      <c r="B90" s="19"/>
      <c r="C90" s="2"/>
      <c r="D90" s="20"/>
      <c r="E90" s="20"/>
      <c r="F90" s="17">
        <f t="shared" si="4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8">
        <f t="shared" si="5"/>
        <v>0</v>
      </c>
      <c r="U90" s="8">
        <f t="shared" si="6"/>
        <v>0</v>
      </c>
    </row>
    <row r="91" spans="2:21">
      <c r="B91" s="19"/>
      <c r="C91" s="2"/>
      <c r="D91" s="20"/>
      <c r="E91" s="20"/>
      <c r="F91" s="17">
        <f t="shared" si="4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8">
        <f t="shared" si="5"/>
        <v>0</v>
      </c>
      <c r="U91" s="8">
        <f t="shared" si="6"/>
        <v>0</v>
      </c>
    </row>
    <row r="92" spans="2:21">
      <c r="B92" s="19"/>
      <c r="C92" s="2"/>
      <c r="D92" s="20"/>
      <c r="E92" s="20"/>
      <c r="F92" s="17">
        <f t="shared" si="4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8">
        <f t="shared" si="5"/>
        <v>0</v>
      </c>
      <c r="U92" s="8">
        <f t="shared" si="6"/>
        <v>0</v>
      </c>
    </row>
    <row r="93" spans="2:21">
      <c r="B93" s="19"/>
      <c r="C93" s="2"/>
      <c r="D93" s="20"/>
      <c r="E93" s="20"/>
      <c r="F93" s="17">
        <f t="shared" si="4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8">
        <f t="shared" si="5"/>
        <v>0</v>
      </c>
      <c r="U93" s="8">
        <f t="shared" si="6"/>
        <v>0</v>
      </c>
    </row>
    <row r="94" spans="2:21">
      <c r="B94" s="19"/>
      <c r="C94" s="2"/>
      <c r="D94" s="20"/>
      <c r="E94" s="20"/>
      <c r="F94" s="17">
        <f t="shared" si="4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8">
        <f t="shared" si="5"/>
        <v>0</v>
      </c>
      <c r="U94" s="8">
        <f t="shared" si="6"/>
        <v>0</v>
      </c>
    </row>
    <row r="95" spans="2:21">
      <c r="B95" s="19"/>
      <c r="C95" s="2"/>
      <c r="D95" s="20"/>
      <c r="E95" s="20"/>
      <c r="F95" s="17">
        <f t="shared" si="4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8">
        <f t="shared" si="5"/>
        <v>0</v>
      </c>
      <c r="U95" s="8">
        <f t="shared" si="6"/>
        <v>0</v>
      </c>
    </row>
    <row r="96" spans="2:21">
      <c r="B96" s="19"/>
      <c r="C96" s="2"/>
      <c r="D96" s="20"/>
      <c r="E96" s="20"/>
      <c r="F96" s="17">
        <f t="shared" si="4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8">
        <f t="shared" si="5"/>
        <v>0</v>
      </c>
      <c r="U96" s="8">
        <f t="shared" si="6"/>
        <v>0</v>
      </c>
    </row>
    <row r="97" spans="2:21">
      <c r="B97" s="19"/>
      <c r="C97" s="2"/>
      <c r="D97" s="20"/>
      <c r="E97" s="20"/>
      <c r="F97" s="17">
        <f t="shared" si="4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8">
        <f t="shared" si="5"/>
        <v>0</v>
      </c>
      <c r="U97" s="8">
        <f t="shared" si="6"/>
        <v>0</v>
      </c>
    </row>
    <row r="98" spans="2:21">
      <c r="B98" s="19"/>
      <c r="C98" s="2"/>
      <c r="D98" s="20"/>
      <c r="E98" s="20"/>
      <c r="F98" s="17">
        <f t="shared" si="4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8">
        <f t="shared" si="5"/>
        <v>0</v>
      </c>
      <c r="U98" s="8">
        <f t="shared" si="6"/>
        <v>0</v>
      </c>
    </row>
    <row r="99" spans="2:21">
      <c r="B99" s="19"/>
      <c r="C99" s="2"/>
      <c r="D99" s="20"/>
      <c r="E99" s="20"/>
      <c r="F99" s="17">
        <f t="shared" si="4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8">
        <f t="shared" si="5"/>
        <v>0</v>
      </c>
      <c r="U99" s="8">
        <f t="shared" si="6"/>
        <v>0</v>
      </c>
    </row>
    <row r="100" spans="2:21">
      <c r="B100" s="19"/>
      <c r="C100" s="2"/>
      <c r="D100" s="20"/>
      <c r="E100" s="20"/>
      <c r="F100" s="17">
        <f t="shared" si="4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8">
        <f t="shared" si="5"/>
        <v>0</v>
      </c>
      <c r="U100" s="8">
        <f t="shared" si="6"/>
        <v>0</v>
      </c>
    </row>
    <row r="101" spans="2:21">
      <c r="B101" s="19"/>
      <c r="C101" s="2"/>
      <c r="D101" s="20"/>
      <c r="E101" s="20"/>
      <c r="F101" s="17">
        <f t="shared" si="4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8">
        <f t="shared" si="5"/>
        <v>0</v>
      </c>
      <c r="U101" s="8">
        <f t="shared" si="6"/>
        <v>0</v>
      </c>
    </row>
    <row r="102" spans="2:21">
      <c r="B102" s="19"/>
      <c r="C102" s="2"/>
      <c r="D102" s="20"/>
      <c r="E102" s="20"/>
      <c r="F102" s="17">
        <f t="shared" si="4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8">
        <f t="shared" si="5"/>
        <v>0</v>
      </c>
      <c r="U102" s="8">
        <f t="shared" si="6"/>
        <v>0</v>
      </c>
    </row>
    <row r="103" spans="2:21">
      <c r="B103" s="19"/>
      <c r="C103" s="2"/>
      <c r="D103" s="20"/>
      <c r="E103" s="20"/>
      <c r="F103" s="17">
        <f t="shared" si="4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8">
        <f t="shared" si="5"/>
        <v>0</v>
      </c>
      <c r="U103" s="8">
        <f t="shared" si="6"/>
        <v>0</v>
      </c>
    </row>
    <row r="104" spans="2:21">
      <c r="B104" s="19"/>
      <c r="C104" s="2"/>
      <c r="D104" s="20"/>
      <c r="E104" s="20"/>
      <c r="F104" s="17">
        <f t="shared" si="4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8">
        <f t="shared" si="5"/>
        <v>0</v>
      </c>
      <c r="U104" s="8">
        <f t="shared" si="6"/>
        <v>0</v>
      </c>
    </row>
    <row r="105" spans="2:21" ht="13.5" thickBot="1">
      <c r="B105" s="22"/>
      <c r="C105" s="23"/>
      <c r="D105" s="24"/>
      <c r="E105" s="24"/>
      <c r="F105" s="25">
        <f t="shared" si="4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6">
        <f t="shared" si="5"/>
        <v>0</v>
      </c>
      <c r="U105" s="10">
        <f t="shared" si="6"/>
        <v>0</v>
      </c>
    </row>
    <row r="106" spans="2:21" ht="16.5" thickBot="1">
      <c r="B106" s="38" t="s">
        <v>54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  <c r="S106" s="41">
        <f>SUM(S5:S35)</f>
        <v>8486</v>
      </c>
      <c r="T106" s="42"/>
    </row>
  </sheetData>
  <mergeCells count="4">
    <mergeCell ref="B3:T3"/>
    <mergeCell ref="U3:U4"/>
    <mergeCell ref="B106:R106"/>
    <mergeCell ref="S106:T106"/>
  </mergeCells>
  <phoneticPr fontId="2" type="noConversion"/>
  <conditionalFormatting sqref="T5:T105">
    <cfRule type="expression" dxfId="0" priority="1" stopIfTrue="1">
      <formula>F5-S5&gt;0</formula>
    </cfRule>
  </conditionalFormatting>
  <pageMargins left="0.74803149606299213" right="0.74803149606299213" top="0.98425196850393704" bottom="0.98425196850393704" header="0.51181102362204722" footer="0.51181102362204722"/>
  <pageSetup paperSize="9" scale="34" orientation="landscape" blackAndWhite="1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B4:O110"/>
  <sheetViews>
    <sheetView workbookViewId="0">
      <selection activeCell="A15" sqref="A15"/>
    </sheetView>
  </sheetViews>
  <sheetFormatPr defaultRowHeight="12.75"/>
  <cols>
    <col min="1" max="1" width="9.140625" style="7"/>
    <col min="2" max="2" width="7" style="7" customWidth="1"/>
    <col min="3" max="3" width="23" style="7" customWidth="1"/>
    <col min="4" max="4" width="9.5703125" style="7" customWidth="1"/>
    <col min="5" max="5" width="24.42578125" style="7" customWidth="1"/>
    <col min="6" max="6" width="18.42578125" style="7" customWidth="1"/>
    <col min="7" max="7" width="14.85546875" style="7" customWidth="1"/>
    <col min="8" max="8" width="13.7109375" style="7" customWidth="1"/>
    <col min="9" max="9" width="14.5703125" style="7" customWidth="1"/>
    <col min="10" max="16384" width="9.140625" style="7"/>
  </cols>
  <sheetData>
    <row r="4" spans="2:15" ht="33.75" customHeight="1">
      <c r="B4" s="32" t="s">
        <v>56</v>
      </c>
      <c r="C4" s="32" t="s">
        <v>57</v>
      </c>
      <c r="D4" s="32" t="s">
        <v>47</v>
      </c>
      <c r="E4" s="32" t="s">
        <v>58</v>
      </c>
      <c r="F4" s="32" t="s">
        <v>60</v>
      </c>
      <c r="G4" s="32" t="s">
        <v>64</v>
      </c>
      <c r="H4" s="32" t="s">
        <v>65</v>
      </c>
      <c r="I4" s="32" t="s">
        <v>59</v>
      </c>
      <c r="J4" s="27"/>
      <c r="K4" s="27"/>
      <c r="L4" s="27"/>
      <c r="M4" s="27"/>
      <c r="N4" s="27"/>
      <c r="O4" s="27"/>
    </row>
    <row r="5" spans="2:15">
      <c r="B5" s="29">
        <f>aidat!B5</f>
        <v>1</v>
      </c>
      <c r="C5" s="29" t="str">
        <f>aidat!C5</f>
        <v>Bünyamin Yılmaz</v>
      </c>
      <c r="D5" s="30">
        <f>aidat!D5</f>
        <v>2012</v>
      </c>
      <c r="E5" s="29"/>
      <c r="F5" s="30">
        <f>IF(C5=0,0,VLOOKUP(C5,aidat!$C$5:$HZ$105,18,0))</f>
        <v>700</v>
      </c>
      <c r="G5" s="30">
        <v>5</v>
      </c>
      <c r="H5" s="31">
        <f>ROUND(F5*G5/100,2)</f>
        <v>35</v>
      </c>
      <c r="I5" s="31">
        <f>F5+H5</f>
        <v>735</v>
      </c>
    </row>
    <row r="6" spans="2:15">
      <c r="B6" s="29">
        <f>aidat!B6</f>
        <v>2</v>
      </c>
      <c r="C6" s="29" t="str">
        <f>aidat!C6</f>
        <v>Hayrettin YILMAZ</v>
      </c>
      <c r="D6" s="30">
        <f>aidat!D6</f>
        <v>2012</v>
      </c>
      <c r="E6" s="29"/>
      <c r="F6" s="30">
        <f>IF(C6=0,0,VLOOKUP(C6,aidat!$C$5:$HZ$105,18,0))</f>
        <v>500</v>
      </c>
      <c r="G6" s="30">
        <v>5</v>
      </c>
      <c r="H6" s="31">
        <f t="shared" ref="H6:H69" si="0">ROUND(F6*G6/100,2)</f>
        <v>25</v>
      </c>
      <c r="I6" s="31">
        <f t="shared" ref="I6:I69" si="1">F6+H6</f>
        <v>525</v>
      </c>
    </row>
    <row r="7" spans="2:15">
      <c r="B7" s="29">
        <f>aidat!B7</f>
        <v>3</v>
      </c>
      <c r="C7" s="29" t="str">
        <f>aidat!C7</f>
        <v>Şebnem TECER</v>
      </c>
      <c r="D7" s="30">
        <f>aidat!D7</f>
        <v>2012</v>
      </c>
      <c r="E7" s="29"/>
      <c r="F7" s="30">
        <f>IF(C7=0,0,VLOOKUP(C7,aidat!$C$5:$HZ$105,18,0))</f>
        <v>1100</v>
      </c>
      <c r="G7" s="30">
        <v>5</v>
      </c>
      <c r="H7" s="31">
        <f t="shared" si="0"/>
        <v>55</v>
      </c>
      <c r="I7" s="31">
        <f t="shared" si="1"/>
        <v>1155</v>
      </c>
    </row>
    <row r="8" spans="2:15">
      <c r="B8" s="29">
        <f>aidat!B8</f>
        <v>4</v>
      </c>
      <c r="C8" s="29" t="str">
        <f>aidat!C8</f>
        <v>Zuhal ÇETE AYDIN</v>
      </c>
      <c r="D8" s="30">
        <f>aidat!D8</f>
        <v>2012</v>
      </c>
      <c r="E8" s="29"/>
      <c r="F8" s="30">
        <f>IF(C8=0,0,VLOOKUP(C8,aidat!$C$5:$HZ$105,18,0))</f>
        <v>500</v>
      </c>
      <c r="G8" s="30">
        <v>5</v>
      </c>
      <c r="H8" s="31">
        <f t="shared" si="0"/>
        <v>25</v>
      </c>
      <c r="I8" s="31">
        <f t="shared" si="1"/>
        <v>525</v>
      </c>
    </row>
    <row r="9" spans="2:15">
      <c r="B9" s="29">
        <f>aidat!B9</f>
        <v>5</v>
      </c>
      <c r="C9" s="29" t="str">
        <f>aidat!C9</f>
        <v>Nusret GÜLER</v>
      </c>
      <c r="D9" s="30">
        <f>aidat!D9</f>
        <v>2012</v>
      </c>
      <c r="E9" s="29"/>
      <c r="F9" s="30">
        <f>IF(C9=0,0,VLOOKUP(C9,aidat!$C$5:$HZ$105,18,0))</f>
        <v>695</v>
      </c>
      <c r="G9" s="30">
        <v>5</v>
      </c>
      <c r="H9" s="31">
        <f t="shared" si="0"/>
        <v>34.75</v>
      </c>
      <c r="I9" s="31">
        <f t="shared" si="1"/>
        <v>729.75</v>
      </c>
    </row>
    <row r="10" spans="2:15">
      <c r="B10" s="29">
        <f>aidat!B10</f>
        <v>6</v>
      </c>
      <c r="C10" s="29" t="str">
        <f>aidat!C10</f>
        <v>Levent Boylu</v>
      </c>
      <c r="D10" s="30">
        <f>aidat!D10</f>
        <v>2012</v>
      </c>
      <c r="E10" s="29"/>
      <c r="F10" s="30">
        <f>IF(C10=0,0,VLOOKUP(C10,aidat!$C$5:$HZ$105,18,0))</f>
        <v>600</v>
      </c>
      <c r="G10" s="30">
        <v>5</v>
      </c>
      <c r="H10" s="31">
        <f t="shared" si="0"/>
        <v>30</v>
      </c>
      <c r="I10" s="31">
        <f t="shared" si="1"/>
        <v>630</v>
      </c>
    </row>
    <row r="11" spans="2:15">
      <c r="B11" s="29">
        <f>aidat!B11</f>
        <v>7</v>
      </c>
      <c r="C11" s="29" t="str">
        <f>aidat!C11</f>
        <v>Fikret Aydın</v>
      </c>
      <c r="D11" s="30">
        <f>aidat!D11</f>
        <v>2012</v>
      </c>
      <c r="E11" s="29"/>
      <c r="F11" s="30">
        <f>IF(C11=0,0,VLOOKUP(C11,aidat!$C$5:$HZ$105,18,0))</f>
        <v>1100</v>
      </c>
      <c r="G11" s="30">
        <v>5</v>
      </c>
      <c r="H11" s="31">
        <f t="shared" si="0"/>
        <v>55</v>
      </c>
      <c r="I11" s="31">
        <f t="shared" si="1"/>
        <v>1155</v>
      </c>
    </row>
    <row r="12" spans="2:15">
      <c r="B12" s="29">
        <f>aidat!B12</f>
        <v>10</v>
      </c>
      <c r="C12" s="29" t="str">
        <f>aidat!C12</f>
        <v>Halime Tanyolu</v>
      </c>
      <c r="D12" s="30">
        <f>aidat!D12</f>
        <v>2012</v>
      </c>
      <c r="E12" s="29"/>
      <c r="F12" s="30">
        <f>IF(C12=0,0,VLOOKUP(C12,aidat!$C$5:$HZ$105,18,0))</f>
        <v>1200</v>
      </c>
      <c r="G12" s="30">
        <v>5</v>
      </c>
      <c r="H12" s="31">
        <f t="shared" si="0"/>
        <v>60</v>
      </c>
      <c r="I12" s="31">
        <f t="shared" si="1"/>
        <v>1260</v>
      </c>
    </row>
    <row r="13" spans="2:15">
      <c r="B13" s="29">
        <f>aidat!B13</f>
        <v>11</v>
      </c>
      <c r="C13" s="29" t="str">
        <f>aidat!C13</f>
        <v>Adnan Demirel</v>
      </c>
      <c r="D13" s="30">
        <f>aidat!D13</f>
        <v>2012</v>
      </c>
      <c r="E13" s="29"/>
      <c r="F13" s="30">
        <f>IF(C13=0,0,VLOOKUP(C13,aidat!$C$5:$HZ$105,18,0))</f>
        <v>1200</v>
      </c>
      <c r="G13" s="30">
        <v>5</v>
      </c>
      <c r="H13" s="31">
        <f t="shared" si="0"/>
        <v>60</v>
      </c>
      <c r="I13" s="31">
        <f t="shared" si="1"/>
        <v>1260</v>
      </c>
    </row>
    <row r="14" spans="2:15">
      <c r="B14" s="29">
        <f>aidat!B14</f>
        <v>12</v>
      </c>
      <c r="C14" s="29" t="str">
        <f>aidat!C14</f>
        <v>Nihat Kadir Daler</v>
      </c>
      <c r="D14" s="30">
        <f>aidat!D14</f>
        <v>2012</v>
      </c>
      <c r="E14" s="29"/>
      <c r="F14" s="30">
        <f>IF(C14=0,0,VLOOKUP(C14,aidat!$C$5:$HZ$105,18,0))</f>
        <v>1200</v>
      </c>
      <c r="G14" s="30">
        <v>5</v>
      </c>
      <c r="H14" s="31">
        <f t="shared" si="0"/>
        <v>60</v>
      </c>
      <c r="I14" s="31">
        <f t="shared" si="1"/>
        <v>1260</v>
      </c>
    </row>
    <row r="15" spans="2:15">
      <c r="B15" s="29">
        <f>aidat!B15</f>
        <v>13</v>
      </c>
      <c r="C15" s="29" t="str">
        <f>aidat!C15</f>
        <v>Burak Gökeşme</v>
      </c>
      <c r="D15" s="30">
        <f>aidat!D15</f>
        <v>2012</v>
      </c>
      <c r="E15" s="29"/>
      <c r="F15" s="30">
        <f>IF(C15=0,0,VLOOKUP(C15,aidat!$C$5:$HZ$105,18,0))</f>
        <v>1200</v>
      </c>
      <c r="G15" s="30">
        <v>5</v>
      </c>
      <c r="H15" s="31">
        <f t="shared" si="0"/>
        <v>60</v>
      </c>
      <c r="I15" s="31">
        <f t="shared" si="1"/>
        <v>1260</v>
      </c>
    </row>
    <row r="16" spans="2:15">
      <c r="B16" s="29">
        <f>aidat!B16</f>
        <v>14</v>
      </c>
      <c r="C16" s="29" t="str">
        <f>aidat!C16</f>
        <v>Serkan DURAL</v>
      </c>
      <c r="D16" s="30">
        <f>aidat!D16</f>
        <v>2012</v>
      </c>
      <c r="E16" s="29"/>
      <c r="F16" s="30">
        <f>IF(C16=0,0,VLOOKUP(C16,aidat!$C$5:$HZ$105,18,0))</f>
        <v>1200</v>
      </c>
      <c r="G16" s="30">
        <v>5</v>
      </c>
      <c r="H16" s="31">
        <f t="shared" si="0"/>
        <v>60</v>
      </c>
      <c r="I16" s="31">
        <f t="shared" si="1"/>
        <v>1260</v>
      </c>
    </row>
    <row r="17" spans="2:9">
      <c r="B17" s="29">
        <f>aidat!B17</f>
        <v>15</v>
      </c>
      <c r="C17" s="29" t="str">
        <f>aidat!C17</f>
        <v>Nail Zeybek</v>
      </c>
      <c r="D17" s="30">
        <f>aidat!D17</f>
        <v>2012</v>
      </c>
      <c r="E17" s="29"/>
      <c r="F17" s="30">
        <f>IF(C17=0,0,VLOOKUP(C17,aidat!$C$5:$HZ$105,18,0))</f>
        <v>1100</v>
      </c>
      <c r="G17" s="30">
        <v>5</v>
      </c>
      <c r="H17" s="31">
        <f t="shared" si="0"/>
        <v>55</v>
      </c>
      <c r="I17" s="31">
        <f t="shared" si="1"/>
        <v>1155</v>
      </c>
    </row>
    <row r="18" spans="2:9">
      <c r="B18" s="29">
        <f>aidat!B18</f>
        <v>16</v>
      </c>
      <c r="C18" s="29" t="str">
        <f>aidat!C18</f>
        <v>Barış GÜNHAN</v>
      </c>
      <c r="D18" s="30">
        <f>aidat!D18</f>
        <v>2012</v>
      </c>
      <c r="E18" s="29"/>
      <c r="F18" s="30">
        <f>IF(C18=0,0,VLOOKUP(C18,aidat!$C$5:$HZ$105,18,0))</f>
        <v>1200</v>
      </c>
      <c r="G18" s="30">
        <v>5</v>
      </c>
      <c r="H18" s="31">
        <f t="shared" si="0"/>
        <v>60</v>
      </c>
      <c r="I18" s="31">
        <f t="shared" si="1"/>
        <v>1260</v>
      </c>
    </row>
    <row r="19" spans="2:9">
      <c r="B19" s="29">
        <f>aidat!B19</f>
        <v>17</v>
      </c>
      <c r="C19" s="29" t="str">
        <f>aidat!C19</f>
        <v>Argun Hatunoğlu</v>
      </c>
      <c r="D19" s="30">
        <f>aidat!D19</f>
        <v>2012</v>
      </c>
      <c r="E19" s="29"/>
      <c r="F19" s="30">
        <f>IF(C19=0,0,VLOOKUP(C19,aidat!$C$5:$HZ$105,18,0))</f>
        <v>600</v>
      </c>
      <c r="G19" s="30">
        <v>5</v>
      </c>
      <c r="H19" s="31">
        <f t="shared" si="0"/>
        <v>30</v>
      </c>
      <c r="I19" s="31">
        <f t="shared" si="1"/>
        <v>630</v>
      </c>
    </row>
    <row r="20" spans="2:9">
      <c r="B20" s="29">
        <f>aidat!B20</f>
        <v>18</v>
      </c>
      <c r="C20" s="29" t="str">
        <f>aidat!C20</f>
        <v>Mehmet Bozkurt</v>
      </c>
      <c r="D20" s="30">
        <f>aidat!D20</f>
        <v>2012</v>
      </c>
      <c r="E20" s="29"/>
      <c r="F20" s="30">
        <f>IF(C20=0,0,VLOOKUP(C20,aidat!$C$5:$HZ$105,18,0))</f>
        <v>700</v>
      </c>
      <c r="G20" s="30">
        <v>5</v>
      </c>
      <c r="H20" s="31">
        <f t="shared" si="0"/>
        <v>35</v>
      </c>
      <c r="I20" s="31">
        <f t="shared" si="1"/>
        <v>735</v>
      </c>
    </row>
    <row r="21" spans="2:9">
      <c r="B21" s="29">
        <f>aidat!B21</f>
        <v>19</v>
      </c>
      <c r="C21" s="29" t="str">
        <f>aidat!C21</f>
        <v>Begüm Tufan</v>
      </c>
      <c r="D21" s="30">
        <f>aidat!D21</f>
        <v>2012</v>
      </c>
      <c r="E21" s="29"/>
      <c r="F21" s="30">
        <f>IF(C21=0,0,VLOOKUP(C21,aidat!$C$5:$HZ$105,18,0))</f>
        <v>1200</v>
      </c>
      <c r="G21" s="30">
        <v>5</v>
      </c>
      <c r="H21" s="31">
        <f t="shared" si="0"/>
        <v>60</v>
      </c>
      <c r="I21" s="31">
        <f t="shared" si="1"/>
        <v>1260</v>
      </c>
    </row>
    <row r="22" spans="2:9">
      <c r="B22" s="29">
        <f>aidat!B22</f>
        <v>20</v>
      </c>
      <c r="C22" s="29" t="str">
        <f>aidat!C22</f>
        <v>Halil Şekercioğlu</v>
      </c>
      <c r="D22" s="30">
        <f>aidat!D22</f>
        <v>2012</v>
      </c>
      <c r="E22" s="29"/>
      <c r="F22" s="30">
        <f>IF(C22=0,0,VLOOKUP(C22,aidat!$C$5:$HZ$105,18,0))</f>
        <v>400</v>
      </c>
      <c r="G22" s="30">
        <v>5</v>
      </c>
      <c r="H22" s="31">
        <f t="shared" si="0"/>
        <v>20</v>
      </c>
      <c r="I22" s="31">
        <f t="shared" si="1"/>
        <v>420</v>
      </c>
    </row>
    <row r="23" spans="2:9">
      <c r="B23" s="29">
        <f>aidat!B23</f>
        <v>21</v>
      </c>
      <c r="C23" s="29" t="str">
        <f>aidat!C23</f>
        <v>Ahmet Doğanay</v>
      </c>
      <c r="D23" s="30">
        <f>aidat!D23</f>
        <v>2012</v>
      </c>
      <c r="E23" s="29"/>
      <c r="F23" s="30">
        <f>IF(C23=0,0,VLOOKUP(C23,aidat!$C$5:$HZ$105,18,0))</f>
        <v>200</v>
      </c>
      <c r="G23" s="30">
        <v>5</v>
      </c>
      <c r="H23" s="31">
        <f t="shared" si="0"/>
        <v>10</v>
      </c>
      <c r="I23" s="31">
        <f t="shared" si="1"/>
        <v>210</v>
      </c>
    </row>
    <row r="24" spans="2:9">
      <c r="B24" s="29">
        <f>aidat!B24</f>
        <v>22</v>
      </c>
      <c r="C24" s="29" t="str">
        <f>aidat!C24</f>
        <v>Hulusi Cengiz</v>
      </c>
      <c r="D24" s="30">
        <f>aidat!D24</f>
        <v>2012</v>
      </c>
      <c r="E24" s="29"/>
      <c r="F24" s="30">
        <f>IF(C24=0,0,VLOOKUP(C24,aidat!$C$5:$HZ$105,18,0))</f>
        <v>500</v>
      </c>
      <c r="G24" s="30">
        <v>5</v>
      </c>
      <c r="H24" s="31">
        <f t="shared" si="0"/>
        <v>25</v>
      </c>
      <c r="I24" s="31">
        <f t="shared" si="1"/>
        <v>525</v>
      </c>
    </row>
    <row r="25" spans="2:9">
      <c r="B25" s="29">
        <f>aidat!B25</f>
        <v>23</v>
      </c>
      <c r="C25" s="29" t="str">
        <f>aidat!C25</f>
        <v>Özgür Coşar</v>
      </c>
      <c r="D25" s="30">
        <f>aidat!D25</f>
        <v>2012</v>
      </c>
      <c r="E25" s="29"/>
      <c r="F25" s="30">
        <f>IF(C25=0,0,VLOOKUP(C25,aidat!$C$5:$HZ$105,18,0))</f>
        <v>1200</v>
      </c>
      <c r="G25" s="30">
        <v>5</v>
      </c>
      <c r="H25" s="31">
        <f t="shared" si="0"/>
        <v>60</v>
      </c>
      <c r="I25" s="31">
        <f t="shared" si="1"/>
        <v>1260</v>
      </c>
    </row>
    <row r="26" spans="2:9">
      <c r="B26" s="29">
        <f>aidat!B26</f>
        <v>24</v>
      </c>
      <c r="C26" s="29" t="str">
        <f>aidat!C26</f>
        <v>Atilla Pullur</v>
      </c>
      <c r="D26" s="30">
        <f>aidat!D26</f>
        <v>2012</v>
      </c>
      <c r="E26" s="29"/>
      <c r="F26" s="30">
        <f>IF(C26=0,0,VLOOKUP(C26,aidat!$C$5:$HZ$105,18,0))</f>
        <v>1200</v>
      </c>
      <c r="G26" s="30">
        <v>5</v>
      </c>
      <c r="H26" s="31">
        <f t="shared" si="0"/>
        <v>60</v>
      </c>
      <c r="I26" s="31">
        <f t="shared" si="1"/>
        <v>1260</v>
      </c>
    </row>
    <row r="27" spans="2:9">
      <c r="B27" s="29">
        <f>aidat!B27</f>
        <v>25</v>
      </c>
      <c r="C27" s="29" t="str">
        <f>aidat!C27</f>
        <v>Murat Alakuşu</v>
      </c>
      <c r="D27" s="30">
        <f>aidat!D27</f>
        <v>2012</v>
      </c>
      <c r="E27" s="29"/>
      <c r="F27" s="30">
        <f>IF(C27=0,0,VLOOKUP(C27,aidat!$C$5:$HZ$105,18,0))</f>
        <v>1200</v>
      </c>
      <c r="G27" s="30">
        <v>5</v>
      </c>
      <c r="H27" s="31">
        <f t="shared" si="0"/>
        <v>60</v>
      </c>
      <c r="I27" s="31">
        <f t="shared" si="1"/>
        <v>1260</v>
      </c>
    </row>
    <row r="28" spans="2:9">
      <c r="B28" s="29">
        <f>aidat!B28</f>
        <v>26</v>
      </c>
      <c r="C28" s="29" t="str">
        <f>aidat!C28</f>
        <v>Nadir Tuncel</v>
      </c>
      <c r="D28" s="30">
        <f>aidat!D28</f>
        <v>2012</v>
      </c>
      <c r="E28" s="29"/>
      <c r="F28" s="30">
        <f>IF(C28=0,0,VLOOKUP(C28,aidat!$C$5:$HZ$105,18,0))</f>
        <v>1200</v>
      </c>
      <c r="G28" s="30">
        <v>5</v>
      </c>
      <c r="H28" s="31">
        <f t="shared" si="0"/>
        <v>60</v>
      </c>
      <c r="I28" s="31">
        <f t="shared" si="1"/>
        <v>1260</v>
      </c>
    </row>
    <row r="29" spans="2:9">
      <c r="B29" s="29">
        <f>aidat!B29</f>
        <v>27</v>
      </c>
      <c r="C29" s="29" t="str">
        <f>aidat!C29</f>
        <v>Onur Akpınar</v>
      </c>
      <c r="D29" s="30">
        <f>aidat!D29</f>
        <v>2012</v>
      </c>
      <c r="E29" s="29"/>
      <c r="F29" s="30">
        <f>IF(C29=0,0,VLOOKUP(C29,aidat!$C$5:$HZ$105,18,0))</f>
        <v>1200</v>
      </c>
      <c r="G29" s="30">
        <v>5</v>
      </c>
      <c r="H29" s="31">
        <f t="shared" si="0"/>
        <v>60</v>
      </c>
      <c r="I29" s="31">
        <f t="shared" si="1"/>
        <v>1260</v>
      </c>
    </row>
    <row r="30" spans="2:9">
      <c r="B30" s="29">
        <f>aidat!B30</f>
        <v>28</v>
      </c>
      <c r="C30" s="29" t="str">
        <f>aidat!C30</f>
        <v>Lemi Özden</v>
      </c>
      <c r="D30" s="30">
        <f>aidat!D30</f>
        <v>2012</v>
      </c>
      <c r="E30" s="29"/>
      <c r="F30" s="30">
        <f>IF(C30=0,0,VLOOKUP(C30,aidat!$C$5:$HZ$105,18,0))</f>
        <v>1200</v>
      </c>
      <c r="G30" s="30">
        <v>5</v>
      </c>
      <c r="H30" s="31">
        <f t="shared" si="0"/>
        <v>60</v>
      </c>
      <c r="I30" s="31">
        <f t="shared" si="1"/>
        <v>1260</v>
      </c>
    </row>
    <row r="31" spans="2:9">
      <c r="B31" s="29">
        <f>aidat!B31</f>
        <v>29</v>
      </c>
      <c r="C31" s="29" t="str">
        <f>aidat!C31</f>
        <v>Mehmet Seyitdanlıoğlu</v>
      </c>
      <c r="D31" s="30">
        <f>aidat!D31</f>
        <v>2012</v>
      </c>
      <c r="E31" s="29"/>
      <c r="F31" s="30">
        <f>IF(C31=0,0,VLOOKUP(C31,aidat!$C$5:$HZ$105,18,0))</f>
        <v>700</v>
      </c>
      <c r="G31" s="30">
        <v>5</v>
      </c>
      <c r="H31" s="31">
        <f t="shared" si="0"/>
        <v>35</v>
      </c>
      <c r="I31" s="31">
        <f t="shared" si="1"/>
        <v>735</v>
      </c>
    </row>
    <row r="32" spans="2:9">
      <c r="B32" s="29">
        <f>aidat!B32</f>
        <v>30</v>
      </c>
      <c r="C32" s="29" t="str">
        <f>aidat!C32</f>
        <v>Harun Çöl</v>
      </c>
      <c r="D32" s="30">
        <f>aidat!D32</f>
        <v>2012</v>
      </c>
      <c r="E32" s="29"/>
      <c r="F32" s="30">
        <f>IF(C32=0,0,VLOOKUP(C32,aidat!$C$5:$HZ$105,18,0))</f>
        <v>1100</v>
      </c>
      <c r="G32" s="30">
        <v>5</v>
      </c>
      <c r="H32" s="31">
        <f t="shared" si="0"/>
        <v>55</v>
      </c>
      <c r="I32" s="31">
        <f t="shared" si="1"/>
        <v>1155</v>
      </c>
    </row>
    <row r="33" spans="2:9">
      <c r="B33" s="29">
        <f>aidat!B33</f>
        <v>31</v>
      </c>
      <c r="C33" s="29" t="str">
        <f>aidat!C33</f>
        <v>Ali Baltat</v>
      </c>
      <c r="D33" s="30">
        <f>aidat!D33</f>
        <v>2012</v>
      </c>
      <c r="E33" s="29"/>
      <c r="F33" s="30">
        <f>IF(C33=0,0,VLOOKUP(C33,aidat!$C$5:$HZ$105,18,0))</f>
        <v>800</v>
      </c>
      <c r="G33" s="30">
        <v>5</v>
      </c>
      <c r="H33" s="31">
        <f t="shared" si="0"/>
        <v>40</v>
      </c>
      <c r="I33" s="31">
        <f t="shared" si="1"/>
        <v>840</v>
      </c>
    </row>
    <row r="34" spans="2:9">
      <c r="B34" s="29">
        <f>aidat!B34</f>
        <v>32</v>
      </c>
      <c r="C34" s="29" t="str">
        <f>aidat!C34</f>
        <v>Ahmet Karabacakoğlu</v>
      </c>
      <c r="D34" s="30">
        <f>aidat!D34</f>
        <v>2012</v>
      </c>
      <c r="E34" s="29"/>
      <c r="F34" s="30">
        <f>IF(C34=0,0,VLOOKUP(C34,aidat!$C$5:$HZ$105,18,0))</f>
        <v>700</v>
      </c>
      <c r="G34" s="30">
        <v>5</v>
      </c>
      <c r="H34" s="31">
        <f t="shared" si="0"/>
        <v>35</v>
      </c>
      <c r="I34" s="31">
        <f t="shared" si="1"/>
        <v>735</v>
      </c>
    </row>
    <row r="35" spans="2:9">
      <c r="B35" s="29" t="str">
        <f>aidat!B35</f>
        <v>B Blok</v>
      </c>
      <c r="C35" s="29" t="str">
        <f>aidat!C35</f>
        <v>B Bloktan Alınan Gelir</v>
      </c>
      <c r="D35" s="30">
        <f>aidat!D35</f>
        <v>2012</v>
      </c>
      <c r="E35" s="29"/>
      <c r="F35" s="30">
        <f>IF(C35=0,0,VLOOKUP(C35,aidat!$C$5:$HZ$105,18,0))</f>
        <v>1119</v>
      </c>
      <c r="G35" s="30">
        <v>5</v>
      </c>
      <c r="H35" s="31">
        <f t="shared" si="0"/>
        <v>55.95</v>
      </c>
      <c r="I35" s="31">
        <f t="shared" si="1"/>
        <v>1174.95</v>
      </c>
    </row>
    <row r="36" spans="2:9" hidden="1">
      <c r="B36" s="29">
        <f>aidat!B36</f>
        <v>0</v>
      </c>
      <c r="C36" s="29">
        <f>aidat!C36</f>
        <v>0</v>
      </c>
      <c r="D36" s="30">
        <f>aidat!D36</f>
        <v>0</v>
      </c>
      <c r="E36" s="29"/>
      <c r="F36" s="30">
        <f>IF(C36=0,0,VLOOKUP(C36,aidat!$C$5:$HZ$105,18,0))</f>
        <v>0</v>
      </c>
      <c r="G36" s="30">
        <v>5</v>
      </c>
      <c r="H36" s="31">
        <f t="shared" si="0"/>
        <v>0</v>
      </c>
      <c r="I36" s="31">
        <f t="shared" si="1"/>
        <v>0</v>
      </c>
    </row>
    <row r="37" spans="2:9" hidden="1">
      <c r="B37" s="29">
        <f>aidat!B37</f>
        <v>0</v>
      </c>
      <c r="C37" s="29">
        <f>aidat!C37</f>
        <v>0</v>
      </c>
      <c r="D37" s="30">
        <f>aidat!D37</f>
        <v>0</v>
      </c>
      <c r="E37" s="29"/>
      <c r="F37" s="30">
        <f>IF(C37=0,0,VLOOKUP(C37,aidat!$C$5:$HZ$105,18,0))</f>
        <v>0</v>
      </c>
      <c r="G37" s="30">
        <v>5</v>
      </c>
      <c r="H37" s="31">
        <f t="shared" si="0"/>
        <v>0</v>
      </c>
      <c r="I37" s="31">
        <f t="shared" si="1"/>
        <v>0</v>
      </c>
    </row>
    <row r="38" spans="2:9" hidden="1">
      <c r="B38" s="29">
        <f>aidat!B38</f>
        <v>0</v>
      </c>
      <c r="C38" s="29">
        <f>aidat!C38</f>
        <v>0</v>
      </c>
      <c r="D38" s="30">
        <f>aidat!D38</f>
        <v>0</v>
      </c>
      <c r="E38" s="29"/>
      <c r="F38" s="30">
        <f>IF(C38=0,0,VLOOKUP(C38,aidat!$C$5:$HZ$105,18,0))</f>
        <v>0</v>
      </c>
      <c r="G38" s="30">
        <v>5</v>
      </c>
      <c r="H38" s="31">
        <f t="shared" si="0"/>
        <v>0</v>
      </c>
      <c r="I38" s="31">
        <f t="shared" si="1"/>
        <v>0</v>
      </c>
    </row>
    <row r="39" spans="2:9" hidden="1">
      <c r="B39" s="29">
        <f>aidat!B39</f>
        <v>0</v>
      </c>
      <c r="C39" s="29">
        <f>aidat!C39</f>
        <v>0</v>
      </c>
      <c r="D39" s="30">
        <f>aidat!D39</f>
        <v>0</v>
      </c>
      <c r="E39" s="29"/>
      <c r="F39" s="30">
        <f>IF(C39=0,0,VLOOKUP(C39,aidat!$C$5:$HZ$105,18,0))</f>
        <v>0</v>
      </c>
      <c r="G39" s="30">
        <v>5</v>
      </c>
      <c r="H39" s="31">
        <f t="shared" si="0"/>
        <v>0</v>
      </c>
      <c r="I39" s="31">
        <f t="shared" si="1"/>
        <v>0</v>
      </c>
    </row>
    <row r="40" spans="2:9" hidden="1">
      <c r="B40" s="29">
        <f>aidat!B40</f>
        <v>0</v>
      </c>
      <c r="C40" s="29">
        <f>aidat!C40</f>
        <v>0</v>
      </c>
      <c r="D40" s="30">
        <f>aidat!D40</f>
        <v>0</v>
      </c>
      <c r="E40" s="29"/>
      <c r="F40" s="30">
        <f>IF(C40=0,0,VLOOKUP(C40,aidat!$C$5:$HZ$105,18,0))</f>
        <v>0</v>
      </c>
      <c r="G40" s="30">
        <v>5</v>
      </c>
      <c r="H40" s="31">
        <f t="shared" si="0"/>
        <v>0</v>
      </c>
      <c r="I40" s="31">
        <f t="shared" si="1"/>
        <v>0</v>
      </c>
    </row>
    <row r="41" spans="2:9" hidden="1">
      <c r="B41" s="29">
        <f>aidat!B41</f>
        <v>0</v>
      </c>
      <c r="C41" s="29">
        <f>aidat!C41</f>
        <v>0</v>
      </c>
      <c r="D41" s="30">
        <f>aidat!D41</f>
        <v>0</v>
      </c>
      <c r="E41" s="29"/>
      <c r="F41" s="30">
        <f>IF(C41=0,0,VLOOKUP(C41,aidat!$C$5:$HZ$105,18,0))</f>
        <v>0</v>
      </c>
      <c r="G41" s="30">
        <v>5</v>
      </c>
      <c r="H41" s="31">
        <f t="shared" si="0"/>
        <v>0</v>
      </c>
      <c r="I41" s="31">
        <f t="shared" si="1"/>
        <v>0</v>
      </c>
    </row>
    <row r="42" spans="2:9" hidden="1">
      <c r="B42" s="29">
        <f>aidat!B42</f>
        <v>0</v>
      </c>
      <c r="C42" s="29">
        <f>aidat!C42</f>
        <v>0</v>
      </c>
      <c r="D42" s="30">
        <f>aidat!D42</f>
        <v>0</v>
      </c>
      <c r="E42" s="29"/>
      <c r="F42" s="30">
        <f>IF(C42=0,0,VLOOKUP(C42,aidat!$C$5:$HZ$105,18,0))</f>
        <v>0</v>
      </c>
      <c r="G42" s="30">
        <v>5</v>
      </c>
      <c r="H42" s="31">
        <f t="shared" si="0"/>
        <v>0</v>
      </c>
      <c r="I42" s="31">
        <f t="shared" si="1"/>
        <v>0</v>
      </c>
    </row>
    <row r="43" spans="2:9" hidden="1">
      <c r="B43" s="29">
        <f>aidat!B43</f>
        <v>0</v>
      </c>
      <c r="C43" s="29">
        <f>aidat!C43</f>
        <v>0</v>
      </c>
      <c r="D43" s="30">
        <f>aidat!D43</f>
        <v>0</v>
      </c>
      <c r="E43" s="29"/>
      <c r="F43" s="30">
        <f>IF(C43=0,0,VLOOKUP(C43,aidat!$C$5:$HZ$105,18,0))</f>
        <v>0</v>
      </c>
      <c r="G43" s="30">
        <v>5</v>
      </c>
      <c r="H43" s="31">
        <f t="shared" si="0"/>
        <v>0</v>
      </c>
      <c r="I43" s="31">
        <f t="shared" si="1"/>
        <v>0</v>
      </c>
    </row>
    <row r="44" spans="2:9" hidden="1">
      <c r="B44" s="29">
        <f>aidat!B44</f>
        <v>0</v>
      </c>
      <c r="C44" s="29">
        <f>aidat!C44</f>
        <v>0</v>
      </c>
      <c r="D44" s="30">
        <f>aidat!D44</f>
        <v>0</v>
      </c>
      <c r="E44" s="29"/>
      <c r="F44" s="30">
        <f>IF(C44=0,0,VLOOKUP(C44,aidat!$C$5:$HZ$105,18,0))</f>
        <v>0</v>
      </c>
      <c r="G44" s="30">
        <v>5</v>
      </c>
      <c r="H44" s="31">
        <f t="shared" si="0"/>
        <v>0</v>
      </c>
      <c r="I44" s="31">
        <f t="shared" si="1"/>
        <v>0</v>
      </c>
    </row>
    <row r="45" spans="2:9" hidden="1">
      <c r="B45" s="29">
        <f>aidat!B45</f>
        <v>0</v>
      </c>
      <c r="C45" s="29">
        <f>aidat!C45</f>
        <v>0</v>
      </c>
      <c r="D45" s="30">
        <f>aidat!D45</f>
        <v>0</v>
      </c>
      <c r="E45" s="29"/>
      <c r="F45" s="30">
        <f>IF(C45=0,0,VLOOKUP(C45,aidat!$C$5:$HZ$105,18,0))</f>
        <v>0</v>
      </c>
      <c r="G45" s="30">
        <v>5</v>
      </c>
      <c r="H45" s="31">
        <f t="shared" si="0"/>
        <v>0</v>
      </c>
      <c r="I45" s="31">
        <f t="shared" si="1"/>
        <v>0</v>
      </c>
    </row>
    <row r="46" spans="2:9" hidden="1">
      <c r="B46" s="29">
        <f>aidat!B46</f>
        <v>0</v>
      </c>
      <c r="C46" s="29">
        <f>aidat!C46</f>
        <v>0</v>
      </c>
      <c r="D46" s="30">
        <f>aidat!D46</f>
        <v>0</v>
      </c>
      <c r="E46" s="29"/>
      <c r="F46" s="30">
        <f>IF(C46=0,0,VLOOKUP(C46,aidat!$C$5:$HZ$105,18,0))</f>
        <v>0</v>
      </c>
      <c r="G46" s="30">
        <v>5</v>
      </c>
      <c r="H46" s="31">
        <f t="shared" si="0"/>
        <v>0</v>
      </c>
      <c r="I46" s="31">
        <f t="shared" si="1"/>
        <v>0</v>
      </c>
    </row>
    <row r="47" spans="2:9" hidden="1">
      <c r="B47" s="29">
        <f>aidat!B47</f>
        <v>0</v>
      </c>
      <c r="C47" s="29">
        <f>aidat!C47</f>
        <v>0</v>
      </c>
      <c r="D47" s="30">
        <f>aidat!D47</f>
        <v>0</v>
      </c>
      <c r="E47" s="29"/>
      <c r="F47" s="30">
        <f>IF(C47=0,0,VLOOKUP(C47,aidat!$C$5:$HZ$105,18,0))</f>
        <v>0</v>
      </c>
      <c r="G47" s="30">
        <v>5</v>
      </c>
      <c r="H47" s="31">
        <f t="shared" si="0"/>
        <v>0</v>
      </c>
      <c r="I47" s="31">
        <f t="shared" si="1"/>
        <v>0</v>
      </c>
    </row>
    <row r="48" spans="2:9" hidden="1">
      <c r="B48" s="29">
        <f>aidat!B48</f>
        <v>0</v>
      </c>
      <c r="C48" s="29">
        <f>aidat!C48</f>
        <v>0</v>
      </c>
      <c r="D48" s="30">
        <f>aidat!D48</f>
        <v>0</v>
      </c>
      <c r="E48" s="29"/>
      <c r="F48" s="30">
        <f>IF(C48=0,0,VLOOKUP(C48,aidat!$C$5:$HZ$105,18,0))</f>
        <v>0</v>
      </c>
      <c r="G48" s="30">
        <v>5</v>
      </c>
      <c r="H48" s="31">
        <f t="shared" si="0"/>
        <v>0</v>
      </c>
      <c r="I48" s="31">
        <f t="shared" si="1"/>
        <v>0</v>
      </c>
    </row>
    <row r="49" spans="2:9" hidden="1">
      <c r="B49" s="29">
        <f>aidat!B49</f>
        <v>0</v>
      </c>
      <c r="C49" s="29">
        <f>aidat!C49</f>
        <v>0</v>
      </c>
      <c r="D49" s="30">
        <f>aidat!D49</f>
        <v>0</v>
      </c>
      <c r="E49" s="29"/>
      <c r="F49" s="30">
        <f>IF(C49=0,0,VLOOKUP(C49,aidat!$C$5:$HZ$105,18,0))</f>
        <v>0</v>
      </c>
      <c r="G49" s="30">
        <v>5</v>
      </c>
      <c r="H49" s="31">
        <f t="shared" si="0"/>
        <v>0</v>
      </c>
      <c r="I49" s="31">
        <f t="shared" si="1"/>
        <v>0</v>
      </c>
    </row>
    <row r="50" spans="2:9" hidden="1">
      <c r="B50" s="29">
        <f>aidat!B50</f>
        <v>0</v>
      </c>
      <c r="C50" s="29">
        <f>aidat!C50</f>
        <v>0</v>
      </c>
      <c r="D50" s="30">
        <f>aidat!D50</f>
        <v>0</v>
      </c>
      <c r="E50" s="29"/>
      <c r="F50" s="30">
        <f>IF(C50=0,0,VLOOKUP(C50,aidat!$C$5:$HZ$105,18,0))</f>
        <v>0</v>
      </c>
      <c r="G50" s="30">
        <v>5</v>
      </c>
      <c r="H50" s="31">
        <f t="shared" si="0"/>
        <v>0</v>
      </c>
      <c r="I50" s="31">
        <f t="shared" si="1"/>
        <v>0</v>
      </c>
    </row>
    <row r="51" spans="2:9" hidden="1">
      <c r="B51" s="29">
        <f>aidat!B51</f>
        <v>0</v>
      </c>
      <c r="C51" s="29">
        <f>aidat!C51</f>
        <v>0</v>
      </c>
      <c r="D51" s="30">
        <f>aidat!D51</f>
        <v>0</v>
      </c>
      <c r="E51" s="29"/>
      <c r="F51" s="30">
        <f>IF(C51=0,0,VLOOKUP(C51,aidat!$C$5:$HZ$105,18,0))</f>
        <v>0</v>
      </c>
      <c r="G51" s="30">
        <v>5</v>
      </c>
      <c r="H51" s="31">
        <f t="shared" si="0"/>
        <v>0</v>
      </c>
      <c r="I51" s="31">
        <f t="shared" si="1"/>
        <v>0</v>
      </c>
    </row>
    <row r="52" spans="2:9" hidden="1">
      <c r="B52" s="29">
        <f>aidat!B52</f>
        <v>0</v>
      </c>
      <c r="C52" s="29">
        <f>aidat!C52</f>
        <v>0</v>
      </c>
      <c r="D52" s="30">
        <f>aidat!D52</f>
        <v>0</v>
      </c>
      <c r="E52" s="29"/>
      <c r="F52" s="30">
        <f>IF(C52=0,0,VLOOKUP(C52,aidat!$C$5:$HZ$105,18,0))</f>
        <v>0</v>
      </c>
      <c r="G52" s="30">
        <v>5</v>
      </c>
      <c r="H52" s="31">
        <f t="shared" si="0"/>
        <v>0</v>
      </c>
      <c r="I52" s="31">
        <f t="shared" si="1"/>
        <v>0</v>
      </c>
    </row>
    <row r="53" spans="2:9" hidden="1">
      <c r="B53" s="29">
        <f>aidat!B53</f>
        <v>0</v>
      </c>
      <c r="C53" s="29">
        <f>aidat!C53</f>
        <v>0</v>
      </c>
      <c r="D53" s="30">
        <f>aidat!D53</f>
        <v>0</v>
      </c>
      <c r="E53" s="29"/>
      <c r="F53" s="30">
        <f>IF(C53=0,0,VLOOKUP(C53,aidat!$C$5:$HZ$105,18,0))</f>
        <v>0</v>
      </c>
      <c r="G53" s="30">
        <v>5</v>
      </c>
      <c r="H53" s="31">
        <f t="shared" si="0"/>
        <v>0</v>
      </c>
      <c r="I53" s="31">
        <f t="shared" si="1"/>
        <v>0</v>
      </c>
    </row>
    <row r="54" spans="2:9" hidden="1">
      <c r="B54" s="29">
        <f>aidat!B54</f>
        <v>0</v>
      </c>
      <c r="C54" s="29">
        <f>aidat!C54</f>
        <v>0</v>
      </c>
      <c r="D54" s="30">
        <f>aidat!D54</f>
        <v>0</v>
      </c>
      <c r="E54" s="29"/>
      <c r="F54" s="30">
        <f>IF(C54=0,0,VLOOKUP(C54,aidat!$C$5:$HZ$105,18,0))</f>
        <v>0</v>
      </c>
      <c r="G54" s="30">
        <v>5</v>
      </c>
      <c r="H54" s="31">
        <f t="shared" si="0"/>
        <v>0</v>
      </c>
      <c r="I54" s="31">
        <f t="shared" si="1"/>
        <v>0</v>
      </c>
    </row>
    <row r="55" spans="2:9" hidden="1">
      <c r="B55" s="29">
        <f>aidat!B55</f>
        <v>0</v>
      </c>
      <c r="C55" s="29">
        <f>aidat!C55</f>
        <v>0</v>
      </c>
      <c r="D55" s="30">
        <f>aidat!D55</f>
        <v>0</v>
      </c>
      <c r="E55" s="29"/>
      <c r="F55" s="30">
        <f>IF(C55=0,0,VLOOKUP(C55,aidat!$C$5:$HZ$105,18,0))</f>
        <v>0</v>
      </c>
      <c r="G55" s="30">
        <v>5</v>
      </c>
      <c r="H55" s="31">
        <f t="shared" si="0"/>
        <v>0</v>
      </c>
      <c r="I55" s="31">
        <f t="shared" si="1"/>
        <v>0</v>
      </c>
    </row>
    <row r="56" spans="2:9" hidden="1">
      <c r="B56" s="29">
        <f>aidat!B56</f>
        <v>0</v>
      </c>
      <c r="C56" s="29">
        <f>aidat!C56</f>
        <v>0</v>
      </c>
      <c r="D56" s="30">
        <f>aidat!D56</f>
        <v>0</v>
      </c>
      <c r="E56" s="29"/>
      <c r="F56" s="30">
        <f>IF(C56=0,0,VLOOKUP(C56,aidat!$C$5:$HZ$105,18,0))</f>
        <v>0</v>
      </c>
      <c r="G56" s="30">
        <v>5</v>
      </c>
      <c r="H56" s="31">
        <f t="shared" si="0"/>
        <v>0</v>
      </c>
      <c r="I56" s="31">
        <f t="shared" si="1"/>
        <v>0</v>
      </c>
    </row>
    <row r="57" spans="2:9" hidden="1">
      <c r="B57" s="29">
        <f>aidat!B57</f>
        <v>0</v>
      </c>
      <c r="C57" s="29">
        <f>aidat!C57</f>
        <v>0</v>
      </c>
      <c r="D57" s="30">
        <f>aidat!D57</f>
        <v>0</v>
      </c>
      <c r="E57" s="29"/>
      <c r="F57" s="30">
        <f>IF(C57=0,0,VLOOKUP(C57,aidat!$C$5:$HZ$105,18,0))</f>
        <v>0</v>
      </c>
      <c r="G57" s="30">
        <v>5</v>
      </c>
      <c r="H57" s="31">
        <f t="shared" si="0"/>
        <v>0</v>
      </c>
      <c r="I57" s="31">
        <f t="shared" si="1"/>
        <v>0</v>
      </c>
    </row>
    <row r="58" spans="2:9" hidden="1">
      <c r="B58" s="29">
        <f>aidat!B58</f>
        <v>0</v>
      </c>
      <c r="C58" s="29">
        <f>aidat!C58</f>
        <v>0</v>
      </c>
      <c r="D58" s="30">
        <f>aidat!D58</f>
        <v>0</v>
      </c>
      <c r="E58" s="29"/>
      <c r="F58" s="30">
        <f>IF(C58=0,0,VLOOKUP(C58,aidat!$C$5:$HZ$105,18,0))</f>
        <v>0</v>
      </c>
      <c r="G58" s="30">
        <v>5</v>
      </c>
      <c r="H58" s="31">
        <f t="shared" si="0"/>
        <v>0</v>
      </c>
      <c r="I58" s="31">
        <f t="shared" si="1"/>
        <v>0</v>
      </c>
    </row>
    <row r="59" spans="2:9" hidden="1">
      <c r="B59" s="29">
        <f>aidat!B59</f>
        <v>0</v>
      </c>
      <c r="C59" s="29">
        <f>aidat!C59</f>
        <v>0</v>
      </c>
      <c r="D59" s="30">
        <f>aidat!D59</f>
        <v>0</v>
      </c>
      <c r="E59" s="29"/>
      <c r="F59" s="30">
        <f>IF(C59=0,0,VLOOKUP(C59,aidat!$C$5:$HZ$105,18,0))</f>
        <v>0</v>
      </c>
      <c r="G59" s="30">
        <v>5</v>
      </c>
      <c r="H59" s="31">
        <f t="shared" si="0"/>
        <v>0</v>
      </c>
      <c r="I59" s="31">
        <f t="shared" si="1"/>
        <v>0</v>
      </c>
    </row>
    <row r="60" spans="2:9" hidden="1">
      <c r="B60" s="29">
        <f>aidat!B60</f>
        <v>0</v>
      </c>
      <c r="C60" s="29">
        <f>aidat!C60</f>
        <v>0</v>
      </c>
      <c r="D60" s="30">
        <f>aidat!D60</f>
        <v>0</v>
      </c>
      <c r="E60" s="29"/>
      <c r="F60" s="30">
        <f>IF(C60=0,0,VLOOKUP(C60,aidat!$C$5:$HZ$105,18,0))</f>
        <v>0</v>
      </c>
      <c r="G60" s="30">
        <v>5</v>
      </c>
      <c r="H60" s="31">
        <f t="shared" si="0"/>
        <v>0</v>
      </c>
      <c r="I60" s="31">
        <f t="shared" si="1"/>
        <v>0</v>
      </c>
    </row>
    <row r="61" spans="2:9" hidden="1">
      <c r="B61" s="29">
        <f>aidat!B61</f>
        <v>0</v>
      </c>
      <c r="C61" s="29">
        <f>aidat!C61</f>
        <v>0</v>
      </c>
      <c r="D61" s="30">
        <f>aidat!D61</f>
        <v>0</v>
      </c>
      <c r="E61" s="29"/>
      <c r="F61" s="30">
        <f>IF(C61=0,0,VLOOKUP(C61,aidat!$C$5:$HZ$105,18,0))</f>
        <v>0</v>
      </c>
      <c r="G61" s="30">
        <v>5</v>
      </c>
      <c r="H61" s="31">
        <f t="shared" si="0"/>
        <v>0</v>
      </c>
      <c r="I61" s="31">
        <f t="shared" si="1"/>
        <v>0</v>
      </c>
    </row>
    <row r="62" spans="2:9" hidden="1">
      <c r="B62" s="29">
        <f>aidat!B62</f>
        <v>0</v>
      </c>
      <c r="C62" s="29">
        <f>aidat!C62</f>
        <v>0</v>
      </c>
      <c r="D62" s="30">
        <f>aidat!D62</f>
        <v>0</v>
      </c>
      <c r="E62" s="29"/>
      <c r="F62" s="30">
        <f>IF(C62=0,0,VLOOKUP(C62,aidat!$C$5:$HZ$105,18,0))</f>
        <v>0</v>
      </c>
      <c r="G62" s="30">
        <v>5</v>
      </c>
      <c r="H62" s="31">
        <f t="shared" si="0"/>
        <v>0</v>
      </c>
      <c r="I62" s="31">
        <f t="shared" si="1"/>
        <v>0</v>
      </c>
    </row>
    <row r="63" spans="2:9" hidden="1">
      <c r="B63" s="29">
        <f>aidat!B63</f>
        <v>0</v>
      </c>
      <c r="C63" s="29">
        <f>aidat!C63</f>
        <v>0</v>
      </c>
      <c r="D63" s="30">
        <f>aidat!D63</f>
        <v>0</v>
      </c>
      <c r="E63" s="29"/>
      <c r="F63" s="30">
        <f>IF(C63=0,0,VLOOKUP(C63,aidat!$C$5:$HZ$105,18,0))</f>
        <v>0</v>
      </c>
      <c r="G63" s="30">
        <v>5</v>
      </c>
      <c r="H63" s="31">
        <f t="shared" si="0"/>
        <v>0</v>
      </c>
      <c r="I63" s="31">
        <f t="shared" si="1"/>
        <v>0</v>
      </c>
    </row>
    <row r="64" spans="2:9" hidden="1">
      <c r="B64" s="29">
        <f>aidat!B64</f>
        <v>0</v>
      </c>
      <c r="C64" s="29">
        <f>aidat!C64</f>
        <v>0</v>
      </c>
      <c r="D64" s="30">
        <f>aidat!D64</f>
        <v>0</v>
      </c>
      <c r="E64" s="29"/>
      <c r="F64" s="30">
        <f>IF(C64=0,0,VLOOKUP(C64,aidat!$C$5:$HZ$105,18,0))</f>
        <v>0</v>
      </c>
      <c r="G64" s="30">
        <v>5</v>
      </c>
      <c r="H64" s="31">
        <f t="shared" si="0"/>
        <v>0</v>
      </c>
      <c r="I64" s="31">
        <f t="shared" si="1"/>
        <v>0</v>
      </c>
    </row>
    <row r="65" spans="2:9" hidden="1">
      <c r="B65" s="29">
        <f>aidat!B65</f>
        <v>0</v>
      </c>
      <c r="C65" s="29">
        <f>aidat!C65</f>
        <v>0</v>
      </c>
      <c r="D65" s="30">
        <f>aidat!D65</f>
        <v>0</v>
      </c>
      <c r="E65" s="29"/>
      <c r="F65" s="30">
        <f>IF(C65=0,0,VLOOKUP(C65,aidat!$C$5:$HZ$105,18,0))</f>
        <v>0</v>
      </c>
      <c r="G65" s="30">
        <v>5</v>
      </c>
      <c r="H65" s="31">
        <f t="shared" si="0"/>
        <v>0</v>
      </c>
      <c r="I65" s="31">
        <f t="shared" si="1"/>
        <v>0</v>
      </c>
    </row>
    <row r="66" spans="2:9" hidden="1">
      <c r="B66" s="29">
        <f>aidat!B66</f>
        <v>0</v>
      </c>
      <c r="C66" s="29">
        <f>aidat!C66</f>
        <v>0</v>
      </c>
      <c r="D66" s="30">
        <f>aidat!D66</f>
        <v>0</v>
      </c>
      <c r="E66" s="29"/>
      <c r="F66" s="30">
        <f>IF(C66=0,0,VLOOKUP(C66,aidat!$C$5:$HZ$105,18,0))</f>
        <v>0</v>
      </c>
      <c r="G66" s="30">
        <v>5</v>
      </c>
      <c r="H66" s="31">
        <f t="shared" si="0"/>
        <v>0</v>
      </c>
      <c r="I66" s="31">
        <f t="shared" si="1"/>
        <v>0</v>
      </c>
    </row>
    <row r="67" spans="2:9" hidden="1">
      <c r="B67" s="29">
        <f>aidat!B67</f>
        <v>0</v>
      </c>
      <c r="C67" s="29">
        <f>aidat!C67</f>
        <v>0</v>
      </c>
      <c r="D67" s="30">
        <f>aidat!D67</f>
        <v>0</v>
      </c>
      <c r="E67" s="29"/>
      <c r="F67" s="30">
        <f>IF(C67=0,0,VLOOKUP(C67,aidat!$C$5:$HZ$105,18,0))</f>
        <v>0</v>
      </c>
      <c r="G67" s="30">
        <v>5</v>
      </c>
      <c r="H67" s="31">
        <f t="shared" si="0"/>
        <v>0</v>
      </c>
      <c r="I67" s="31">
        <f t="shared" si="1"/>
        <v>0</v>
      </c>
    </row>
    <row r="68" spans="2:9" hidden="1">
      <c r="B68" s="29">
        <f>aidat!B68</f>
        <v>0</v>
      </c>
      <c r="C68" s="29">
        <f>aidat!C68</f>
        <v>0</v>
      </c>
      <c r="D68" s="30">
        <f>aidat!D68</f>
        <v>0</v>
      </c>
      <c r="E68" s="29"/>
      <c r="F68" s="30">
        <f>IF(C68=0,0,VLOOKUP(C68,aidat!$C$5:$HZ$105,18,0))</f>
        <v>0</v>
      </c>
      <c r="G68" s="30">
        <v>5</v>
      </c>
      <c r="H68" s="31">
        <f t="shared" si="0"/>
        <v>0</v>
      </c>
      <c r="I68" s="31">
        <f t="shared" si="1"/>
        <v>0</v>
      </c>
    </row>
    <row r="69" spans="2:9" hidden="1">
      <c r="B69" s="29">
        <f>aidat!B69</f>
        <v>0</v>
      </c>
      <c r="C69" s="29">
        <f>aidat!C69</f>
        <v>0</v>
      </c>
      <c r="D69" s="30">
        <f>aidat!D69</f>
        <v>0</v>
      </c>
      <c r="E69" s="29"/>
      <c r="F69" s="30">
        <f>IF(C69=0,0,VLOOKUP(C69,aidat!$C$5:$HZ$105,18,0))</f>
        <v>0</v>
      </c>
      <c r="G69" s="30">
        <v>5</v>
      </c>
      <c r="H69" s="31">
        <f t="shared" si="0"/>
        <v>0</v>
      </c>
      <c r="I69" s="31">
        <f t="shared" si="1"/>
        <v>0</v>
      </c>
    </row>
    <row r="70" spans="2:9" hidden="1">
      <c r="B70" s="29">
        <f>aidat!B70</f>
        <v>0</v>
      </c>
      <c r="C70" s="29">
        <f>aidat!C70</f>
        <v>0</v>
      </c>
      <c r="D70" s="30">
        <f>aidat!D70</f>
        <v>0</v>
      </c>
      <c r="E70" s="29"/>
      <c r="F70" s="30">
        <f>IF(C70=0,0,VLOOKUP(C70,aidat!$C$5:$HZ$105,18,0))</f>
        <v>0</v>
      </c>
      <c r="G70" s="30">
        <v>5</v>
      </c>
      <c r="H70" s="31">
        <f t="shared" ref="H70:H105" si="2">ROUND(F70*G70/100,2)</f>
        <v>0</v>
      </c>
      <c r="I70" s="31">
        <f t="shared" ref="I70:I105" si="3">F70+H70</f>
        <v>0</v>
      </c>
    </row>
    <row r="71" spans="2:9" hidden="1">
      <c r="B71" s="29">
        <f>aidat!B71</f>
        <v>0</v>
      </c>
      <c r="C71" s="29">
        <f>aidat!C71</f>
        <v>0</v>
      </c>
      <c r="D71" s="30">
        <f>aidat!D71</f>
        <v>0</v>
      </c>
      <c r="E71" s="29"/>
      <c r="F71" s="30">
        <f>IF(C71=0,0,VLOOKUP(C71,aidat!$C$5:$HZ$105,18,0))</f>
        <v>0</v>
      </c>
      <c r="G71" s="30">
        <v>5</v>
      </c>
      <c r="H71" s="31">
        <f t="shared" si="2"/>
        <v>0</v>
      </c>
      <c r="I71" s="31">
        <f t="shared" si="3"/>
        <v>0</v>
      </c>
    </row>
    <row r="72" spans="2:9" hidden="1">
      <c r="B72" s="29">
        <f>aidat!B72</f>
        <v>0</v>
      </c>
      <c r="C72" s="29">
        <f>aidat!C72</f>
        <v>0</v>
      </c>
      <c r="D72" s="30">
        <f>aidat!D72</f>
        <v>0</v>
      </c>
      <c r="E72" s="29"/>
      <c r="F72" s="30">
        <f>IF(C72=0,0,VLOOKUP(C72,aidat!$C$5:$HZ$105,18,0))</f>
        <v>0</v>
      </c>
      <c r="G72" s="30">
        <v>5</v>
      </c>
      <c r="H72" s="31">
        <f t="shared" si="2"/>
        <v>0</v>
      </c>
      <c r="I72" s="31">
        <f t="shared" si="3"/>
        <v>0</v>
      </c>
    </row>
    <row r="73" spans="2:9" hidden="1">
      <c r="B73" s="29">
        <f>aidat!B73</f>
        <v>0</v>
      </c>
      <c r="C73" s="29">
        <f>aidat!C73</f>
        <v>0</v>
      </c>
      <c r="D73" s="30">
        <f>aidat!D73</f>
        <v>0</v>
      </c>
      <c r="E73" s="29"/>
      <c r="F73" s="30">
        <f>IF(C73=0,0,VLOOKUP(C73,aidat!$C$5:$HZ$105,18,0))</f>
        <v>0</v>
      </c>
      <c r="G73" s="30">
        <v>5</v>
      </c>
      <c r="H73" s="31">
        <f t="shared" si="2"/>
        <v>0</v>
      </c>
      <c r="I73" s="31">
        <f t="shared" si="3"/>
        <v>0</v>
      </c>
    </row>
    <row r="74" spans="2:9" hidden="1">
      <c r="B74" s="29">
        <f>aidat!B74</f>
        <v>0</v>
      </c>
      <c r="C74" s="29">
        <f>aidat!C74</f>
        <v>0</v>
      </c>
      <c r="D74" s="30">
        <f>aidat!D74</f>
        <v>0</v>
      </c>
      <c r="E74" s="29"/>
      <c r="F74" s="30">
        <f>IF(C74=0,0,VLOOKUP(C74,aidat!$C$5:$HZ$105,18,0))</f>
        <v>0</v>
      </c>
      <c r="G74" s="30">
        <v>5</v>
      </c>
      <c r="H74" s="31">
        <f t="shared" si="2"/>
        <v>0</v>
      </c>
      <c r="I74" s="31">
        <f t="shared" si="3"/>
        <v>0</v>
      </c>
    </row>
    <row r="75" spans="2:9" hidden="1">
      <c r="B75" s="29">
        <f>aidat!B75</f>
        <v>0</v>
      </c>
      <c r="C75" s="29">
        <f>aidat!C75</f>
        <v>0</v>
      </c>
      <c r="D75" s="30">
        <f>aidat!D75</f>
        <v>0</v>
      </c>
      <c r="E75" s="29"/>
      <c r="F75" s="30">
        <f>IF(C75=0,0,VLOOKUP(C75,aidat!$C$5:$HZ$105,18,0))</f>
        <v>0</v>
      </c>
      <c r="G75" s="30">
        <v>5</v>
      </c>
      <c r="H75" s="31">
        <f t="shared" si="2"/>
        <v>0</v>
      </c>
      <c r="I75" s="31">
        <f t="shared" si="3"/>
        <v>0</v>
      </c>
    </row>
    <row r="76" spans="2:9" hidden="1">
      <c r="B76" s="29">
        <f>aidat!B76</f>
        <v>0</v>
      </c>
      <c r="C76" s="29">
        <f>aidat!C76</f>
        <v>0</v>
      </c>
      <c r="D76" s="30">
        <f>aidat!D76</f>
        <v>0</v>
      </c>
      <c r="E76" s="29"/>
      <c r="F76" s="30">
        <f>IF(C76=0,0,VLOOKUP(C76,aidat!$C$5:$HZ$105,18,0))</f>
        <v>0</v>
      </c>
      <c r="G76" s="30">
        <v>5</v>
      </c>
      <c r="H76" s="31">
        <f t="shared" si="2"/>
        <v>0</v>
      </c>
      <c r="I76" s="31">
        <f t="shared" si="3"/>
        <v>0</v>
      </c>
    </row>
    <row r="77" spans="2:9" hidden="1">
      <c r="B77" s="29">
        <f>aidat!B77</f>
        <v>0</v>
      </c>
      <c r="C77" s="29">
        <f>aidat!C77</f>
        <v>0</v>
      </c>
      <c r="D77" s="30">
        <f>aidat!D77</f>
        <v>0</v>
      </c>
      <c r="E77" s="29"/>
      <c r="F77" s="30">
        <f>IF(C77=0,0,VLOOKUP(C77,aidat!$C$5:$HZ$105,18,0))</f>
        <v>0</v>
      </c>
      <c r="G77" s="30">
        <v>5</v>
      </c>
      <c r="H77" s="31">
        <f t="shared" si="2"/>
        <v>0</v>
      </c>
      <c r="I77" s="31">
        <f t="shared" si="3"/>
        <v>0</v>
      </c>
    </row>
    <row r="78" spans="2:9" hidden="1">
      <c r="B78" s="29">
        <f>aidat!B78</f>
        <v>0</v>
      </c>
      <c r="C78" s="29">
        <f>aidat!C78</f>
        <v>0</v>
      </c>
      <c r="D78" s="30">
        <f>aidat!D78</f>
        <v>0</v>
      </c>
      <c r="E78" s="29"/>
      <c r="F78" s="30">
        <f>IF(C78=0,0,VLOOKUP(C78,aidat!$C$5:$HZ$105,18,0))</f>
        <v>0</v>
      </c>
      <c r="G78" s="30">
        <v>5</v>
      </c>
      <c r="H78" s="31">
        <f t="shared" si="2"/>
        <v>0</v>
      </c>
      <c r="I78" s="31">
        <f t="shared" si="3"/>
        <v>0</v>
      </c>
    </row>
    <row r="79" spans="2:9" hidden="1">
      <c r="B79" s="29">
        <f>aidat!B79</f>
        <v>0</v>
      </c>
      <c r="C79" s="29">
        <f>aidat!C79</f>
        <v>0</v>
      </c>
      <c r="D79" s="30">
        <f>aidat!D79</f>
        <v>0</v>
      </c>
      <c r="E79" s="29"/>
      <c r="F79" s="30">
        <f>IF(C79=0,0,VLOOKUP(C79,aidat!$C$5:$HZ$105,18,0))</f>
        <v>0</v>
      </c>
      <c r="G79" s="30">
        <v>5</v>
      </c>
      <c r="H79" s="31">
        <f t="shared" si="2"/>
        <v>0</v>
      </c>
      <c r="I79" s="31">
        <f t="shared" si="3"/>
        <v>0</v>
      </c>
    </row>
    <row r="80" spans="2:9" hidden="1">
      <c r="B80" s="29">
        <f>aidat!B80</f>
        <v>0</v>
      </c>
      <c r="C80" s="29">
        <f>aidat!C80</f>
        <v>0</v>
      </c>
      <c r="D80" s="30">
        <f>aidat!D80</f>
        <v>0</v>
      </c>
      <c r="E80" s="29"/>
      <c r="F80" s="30">
        <f>IF(C80=0,0,VLOOKUP(C80,aidat!$C$5:$HZ$105,18,0))</f>
        <v>0</v>
      </c>
      <c r="G80" s="30">
        <v>5</v>
      </c>
      <c r="H80" s="31">
        <f t="shared" si="2"/>
        <v>0</v>
      </c>
      <c r="I80" s="31">
        <f t="shared" si="3"/>
        <v>0</v>
      </c>
    </row>
    <row r="81" spans="2:9" hidden="1">
      <c r="B81" s="29">
        <f>aidat!B81</f>
        <v>0</v>
      </c>
      <c r="C81" s="29">
        <f>aidat!C81</f>
        <v>0</v>
      </c>
      <c r="D81" s="30">
        <f>aidat!D81</f>
        <v>0</v>
      </c>
      <c r="E81" s="29"/>
      <c r="F81" s="30">
        <f>IF(C81=0,0,VLOOKUP(C81,aidat!$C$5:$HZ$105,18,0))</f>
        <v>0</v>
      </c>
      <c r="G81" s="30">
        <v>5</v>
      </c>
      <c r="H81" s="31">
        <f t="shared" si="2"/>
        <v>0</v>
      </c>
      <c r="I81" s="31">
        <f t="shared" si="3"/>
        <v>0</v>
      </c>
    </row>
    <row r="82" spans="2:9" hidden="1">
      <c r="B82" s="29">
        <f>aidat!B82</f>
        <v>0</v>
      </c>
      <c r="C82" s="29">
        <f>aidat!C82</f>
        <v>0</v>
      </c>
      <c r="D82" s="30">
        <f>aidat!D82</f>
        <v>0</v>
      </c>
      <c r="E82" s="29"/>
      <c r="F82" s="30">
        <f>IF(C82=0,0,VLOOKUP(C82,aidat!$C$5:$HZ$105,18,0))</f>
        <v>0</v>
      </c>
      <c r="G82" s="30">
        <v>5</v>
      </c>
      <c r="H82" s="31">
        <f t="shared" si="2"/>
        <v>0</v>
      </c>
      <c r="I82" s="31">
        <f t="shared" si="3"/>
        <v>0</v>
      </c>
    </row>
    <row r="83" spans="2:9" hidden="1">
      <c r="B83" s="29">
        <f>aidat!B83</f>
        <v>0</v>
      </c>
      <c r="C83" s="29">
        <f>aidat!C83</f>
        <v>0</v>
      </c>
      <c r="D83" s="30">
        <f>aidat!D83</f>
        <v>0</v>
      </c>
      <c r="E83" s="29"/>
      <c r="F83" s="30">
        <f>IF(C83=0,0,VLOOKUP(C83,aidat!$C$5:$HZ$105,18,0))</f>
        <v>0</v>
      </c>
      <c r="G83" s="30">
        <v>5</v>
      </c>
      <c r="H83" s="31">
        <f t="shared" si="2"/>
        <v>0</v>
      </c>
      <c r="I83" s="31">
        <f t="shared" si="3"/>
        <v>0</v>
      </c>
    </row>
    <row r="84" spans="2:9" hidden="1">
      <c r="B84" s="29">
        <f>aidat!B84</f>
        <v>0</v>
      </c>
      <c r="C84" s="29">
        <f>aidat!C84</f>
        <v>0</v>
      </c>
      <c r="D84" s="30">
        <f>aidat!D84</f>
        <v>0</v>
      </c>
      <c r="E84" s="29"/>
      <c r="F84" s="30">
        <f>IF(C84=0,0,VLOOKUP(C84,aidat!$C$5:$HZ$105,18,0))</f>
        <v>0</v>
      </c>
      <c r="G84" s="30">
        <v>5</v>
      </c>
      <c r="H84" s="31">
        <f t="shared" si="2"/>
        <v>0</v>
      </c>
      <c r="I84" s="31">
        <f t="shared" si="3"/>
        <v>0</v>
      </c>
    </row>
    <row r="85" spans="2:9" hidden="1">
      <c r="B85" s="29">
        <f>aidat!B85</f>
        <v>0</v>
      </c>
      <c r="C85" s="29">
        <f>aidat!C85</f>
        <v>0</v>
      </c>
      <c r="D85" s="30">
        <f>aidat!D85</f>
        <v>0</v>
      </c>
      <c r="E85" s="29"/>
      <c r="F85" s="30">
        <f>IF(C85=0,0,VLOOKUP(C85,aidat!$C$5:$HZ$105,18,0))</f>
        <v>0</v>
      </c>
      <c r="G85" s="30">
        <v>5</v>
      </c>
      <c r="H85" s="31">
        <f t="shared" si="2"/>
        <v>0</v>
      </c>
      <c r="I85" s="31">
        <f t="shared" si="3"/>
        <v>0</v>
      </c>
    </row>
    <row r="86" spans="2:9" hidden="1">
      <c r="B86" s="29">
        <f>aidat!B86</f>
        <v>0</v>
      </c>
      <c r="C86" s="29">
        <f>aidat!C86</f>
        <v>0</v>
      </c>
      <c r="D86" s="30">
        <f>aidat!D86</f>
        <v>0</v>
      </c>
      <c r="E86" s="29"/>
      <c r="F86" s="30">
        <f>IF(C86=0,0,VLOOKUP(C86,aidat!$C$5:$HZ$105,18,0))</f>
        <v>0</v>
      </c>
      <c r="G86" s="30">
        <v>5</v>
      </c>
      <c r="H86" s="31">
        <f t="shared" si="2"/>
        <v>0</v>
      </c>
      <c r="I86" s="31">
        <f t="shared" si="3"/>
        <v>0</v>
      </c>
    </row>
    <row r="87" spans="2:9" hidden="1">
      <c r="B87" s="29">
        <f>aidat!B87</f>
        <v>0</v>
      </c>
      <c r="C87" s="29">
        <f>aidat!C87</f>
        <v>0</v>
      </c>
      <c r="D87" s="30">
        <f>aidat!D87</f>
        <v>0</v>
      </c>
      <c r="E87" s="29"/>
      <c r="F87" s="30">
        <f>IF(C87=0,0,VLOOKUP(C87,aidat!$C$5:$HZ$105,18,0))</f>
        <v>0</v>
      </c>
      <c r="G87" s="30">
        <v>5</v>
      </c>
      <c r="H87" s="31">
        <f t="shared" si="2"/>
        <v>0</v>
      </c>
      <c r="I87" s="31">
        <f t="shared" si="3"/>
        <v>0</v>
      </c>
    </row>
    <row r="88" spans="2:9" hidden="1">
      <c r="B88" s="29">
        <f>aidat!B88</f>
        <v>0</v>
      </c>
      <c r="C88" s="29">
        <f>aidat!C88</f>
        <v>0</v>
      </c>
      <c r="D88" s="30">
        <f>aidat!D88</f>
        <v>0</v>
      </c>
      <c r="E88" s="29"/>
      <c r="F88" s="30">
        <f>IF(C88=0,0,VLOOKUP(C88,aidat!$C$5:$HZ$105,18,0))</f>
        <v>0</v>
      </c>
      <c r="G88" s="30">
        <v>5</v>
      </c>
      <c r="H88" s="31">
        <f t="shared" si="2"/>
        <v>0</v>
      </c>
      <c r="I88" s="31">
        <f t="shared" si="3"/>
        <v>0</v>
      </c>
    </row>
    <row r="89" spans="2:9" hidden="1">
      <c r="B89" s="29">
        <f>aidat!B89</f>
        <v>0</v>
      </c>
      <c r="C89" s="29">
        <f>aidat!C89</f>
        <v>0</v>
      </c>
      <c r="D89" s="30">
        <f>aidat!D89</f>
        <v>0</v>
      </c>
      <c r="E89" s="29"/>
      <c r="F89" s="30">
        <f>IF(C89=0,0,VLOOKUP(C89,aidat!$C$5:$HZ$105,18,0))</f>
        <v>0</v>
      </c>
      <c r="G89" s="30">
        <v>5</v>
      </c>
      <c r="H89" s="31">
        <f t="shared" si="2"/>
        <v>0</v>
      </c>
      <c r="I89" s="31">
        <f t="shared" si="3"/>
        <v>0</v>
      </c>
    </row>
    <row r="90" spans="2:9" hidden="1">
      <c r="B90" s="29">
        <f>aidat!B90</f>
        <v>0</v>
      </c>
      <c r="C90" s="29">
        <f>aidat!C90</f>
        <v>0</v>
      </c>
      <c r="D90" s="30">
        <f>aidat!D90</f>
        <v>0</v>
      </c>
      <c r="E90" s="29"/>
      <c r="F90" s="30">
        <f>IF(C90=0,0,VLOOKUP(C90,aidat!$C$5:$HZ$105,18,0))</f>
        <v>0</v>
      </c>
      <c r="G90" s="30">
        <v>5</v>
      </c>
      <c r="H90" s="31">
        <f t="shared" si="2"/>
        <v>0</v>
      </c>
      <c r="I90" s="31">
        <f t="shared" si="3"/>
        <v>0</v>
      </c>
    </row>
    <row r="91" spans="2:9" hidden="1">
      <c r="B91" s="29">
        <f>aidat!B91</f>
        <v>0</v>
      </c>
      <c r="C91" s="29">
        <f>aidat!C91</f>
        <v>0</v>
      </c>
      <c r="D91" s="30">
        <f>aidat!D91</f>
        <v>0</v>
      </c>
      <c r="E91" s="29"/>
      <c r="F91" s="30">
        <f>IF(C91=0,0,VLOOKUP(C91,aidat!$C$5:$HZ$105,18,0))</f>
        <v>0</v>
      </c>
      <c r="G91" s="30">
        <v>5</v>
      </c>
      <c r="H91" s="31">
        <f t="shared" si="2"/>
        <v>0</v>
      </c>
      <c r="I91" s="31">
        <f t="shared" si="3"/>
        <v>0</v>
      </c>
    </row>
    <row r="92" spans="2:9" hidden="1">
      <c r="B92" s="29">
        <f>aidat!B92</f>
        <v>0</v>
      </c>
      <c r="C92" s="29">
        <f>aidat!C92</f>
        <v>0</v>
      </c>
      <c r="D92" s="30">
        <f>aidat!D92</f>
        <v>0</v>
      </c>
      <c r="E92" s="29"/>
      <c r="F92" s="30">
        <f>IF(C92=0,0,VLOOKUP(C92,aidat!$C$5:$HZ$105,18,0))</f>
        <v>0</v>
      </c>
      <c r="G92" s="30">
        <v>5</v>
      </c>
      <c r="H92" s="31">
        <f t="shared" si="2"/>
        <v>0</v>
      </c>
      <c r="I92" s="31">
        <f t="shared" si="3"/>
        <v>0</v>
      </c>
    </row>
    <row r="93" spans="2:9" hidden="1">
      <c r="B93" s="29">
        <f>aidat!B93</f>
        <v>0</v>
      </c>
      <c r="C93" s="29">
        <f>aidat!C93</f>
        <v>0</v>
      </c>
      <c r="D93" s="30">
        <f>aidat!D93</f>
        <v>0</v>
      </c>
      <c r="E93" s="29"/>
      <c r="F93" s="30">
        <f>IF(C93=0,0,VLOOKUP(C93,aidat!$C$5:$HZ$105,18,0))</f>
        <v>0</v>
      </c>
      <c r="G93" s="30">
        <v>5</v>
      </c>
      <c r="H93" s="31">
        <f t="shared" si="2"/>
        <v>0</v>
      </c>
      <c r="I93" s="31">
        <f t="shared" si="3"/>
        <v>0</v>
      </c>
    </row>
    <row r="94" spans="2:9" hidden="1">
      <c r="B94" s="29">
        <f>aidat!B94</f>
        <v>0</v>
      </c>
      <c r="C94" s="29">
        <f>aidat!C94</f>
        <v>0</v>
      </c>
      <c r="D94" s="30">
        <f>aidat!D94</f>
        <v>0</v>
      </c>
      <c r="E94" s="29"/>
      <c r="F94" s="30">
        <f>IF(C94=0,0,VLOOKUP(C94,aidat!$C$5:$HZ$105,18,0))</f>
        <v>0</v>
      </c>
      <c r="G94" s="30">
        <v>5</v>
      </c>
      <c r="H94" s="31">
        <f t="shared" si="2"/>
        <v>0</v>
      </c>
      <c r="I94" s="31">
        <f t="shared" si="3"/>
        <v>0</v>
      </c>
    </row>
    <row r="95" spans="2:9" hidden="1">
      <c r="B95" s="29">
        <f>aidat!B95</f>
        <v>0</v>
      </c>
      <c r="C95" s="29">
        <f>aidat!C95</f>
        <v>0</v>
      </c>
      <c r="D95" s="30">
        <f>aidat!D95</f>
        <v>0</v>
      </c>
      <c r="E95" s="29"/>
      <c r="F95" s="30">
        <f>IF(C95=0,0,VLOOKUP(C95,aidat!$C$5:$HZ$105,18,0))</f>
        <v>0</v>
      </c>
      <c r="G95" s="30">
        <v>5</v>
      </c>
      <c r="H95" s="31">
        <f t="shared" si="2"/>
        <v>0</v>
      </c>
      <c r="I95" s="31">
        <f t="shared" si="3"/>
        <v>0</v>
      </c>
    </row>
    <row r="96" spans="2:9" hidden="1">
      <c r="B96" s="29">
        <f>aidat!B96</f>
        <v>0</v>
      </c>
      <c r="C96" s="29">
        <f>aidat!C96</f>
        <v>0</v>
      </c>
      <c r="D96" s="30">
        <f>aidat!D96</f>
        <v>0</v>
      </c>
      <c r="E96" s="29"/>
      <c r="F96" s="30">
        <f>IF(C96=0,0,VLOOKUP(C96,aidat!$C$5:$HZ$105,18,0))</f>
        <v>0</v>
      </c>
      <c r="G96" s="30">
        <v>5</v>
      </c>
      <c r="H96" s="31">
        <f t="shared" si="2"/>
        <v>0</v>
      </c>
      <c r="I96" s="31">
        <f t="shared" si="3"/>
        <v>0</v>
      </c>
    </row>
    <row r="97" spans="2:9" hidden="1">
      <c r="B97" s="29">
        <f>aidat!B97</f>
        <v>0</v>
      </c>
      <c r="C97" s="29">
        <f>aidat!C97</f>
        <v>0</v>
      </c>
      <c r="D97" s="30">
        <f>aidat!D97</f>
        <v>0</v>
      </c>
      <c r="E97" s="29"/>
      <c r="F97" s="30">
        <f>IF(C97=0,0,VLOOKUP(C97,aidat!$C$5:$HZ$105,18,0))</f>
        <v>0</v>
      </c>
      <c r="G97" s="30">
        <v>5</v>
      </c>
      <c r="H97" s="31">
        <f t="shared" si="2"/>
        <v>0</v>
      </c>
      <c r="I97" s="31">
        <f t="shared" si="3"/>
        <v>0</v>
      </c>
    </row>
    <row r="98" spans="2:9" hidden="1">
      <c r="B98" s="29">
        <f>aidat!B98</f>
        <v>0</v>
      </c>
      <c r="C98" s="29">
        <f>aidat!C98</f>
        <v>0</v>
      </c>
      <c r="D98" s="30">
        <f>aidat!D98</f>
        <v>0</v>
      </c>
      <c r="E98" s="29"/>
      <c r="F98" s="30">
        <f>IF(C98=0,0,VLOOKUP(C98,aidat!$C$5:$HZ$105,18,0))</f>
        <v>0</v>
      </c>
      <c r="G98" s="30">
        <v>5</v>
      </c>
      <c r="H98" s="31">
        <f t="shared" si="2"/>
        <v>0</v>
      </c>
      <c r="I98" s="31">
        <f t="shared" si="3"/>
        <v>0</v>
      </c>
    </row>
    <row r="99" spans="2:9" hidden="1">
      <c r="B99" s="29">
        <f>aidat!B99</f>
        <v>0</v>
      </c>
      <c r="C99" s="29">
        <f>aidat!C99</f>
        <v>0</v>
      </c>
      <c r="D99" s="30">
        <f>aidat!D99</f>
        <v>0</v>
      </c>
      <c r="E99" s="29"/>
      <c r="F99" s="30">
        <f>IF(C99=0,0,VLOOKUP(C99,aidat!$C$5:$HZ$105,18,0))</f>
        <v>0</v>
      </c>
      <c r="G99" s="30">
        <v>5</v>
      </c>
      <c r="H99" s="31">
        <f t="shared" si="2"/>
        <v>0</v>
      </c>
      <c r="I99" s="31">
        <f t="shared" si="3"/>
        <v>0</v>
      </c>
    </row>
    <row r="100" spans="2:9" hidden="1">
      <c r="B100" s="29">
        <f>aidat!B100</f>
        <v>0</v>
      </c>
      <c r="C100" s="29">
        <f>aidat!C100</f>
        <v>0</v>
      </c>
      <c r="D100" s="30">
        <f>aidat!D100</f>
        <v>0</v>
      </c>
      <c r="E100" s="29"/>
      <c r="F100" s="30">
        <f>IF(C100=0,0,VLOOKUP(C100,aidat!$C$5:$HZ$105,18,0))</f>
        <v>0</v>
      </c>
      <c r="G100" s="30">
        <v>5</v>
      </c>
      <c r="H100" s="31">
        <f t="shared" si="2"/>
        <v>0</v>
      </c>
      <c r="I100" s="31">
        <f t="shared" si="3"/>
        <v>0</v>
      </c>
    </row>
    <row r="101" spans="2:9" hidden="1">
      <c r="B101" s="29">
        <f>aidat!B101</f>
        <v>0</v>
      </c>
      <c r="C101" s="29">
        <f>aidat!C101</f>
        <v>0</v>
      </c>
      <c r="D101" s="30">
        <f>aidat!D101</f>
        <v>0</v>
      </c>
      <c r="E101" s="29"/>
      <c r="F101" s="30">
        <f>IF(C101=0,0,VLOOKUP(C101,aidat!$C$5:$HZ$105,18,0))</f>
        <v>0</v>
      </c>
      <c r="G101" s="30">
        <v>5</v>
      </c>
      <c r="H101" s="31">
        <f t="shared" si="2"/>
        <v>0</v>
      </c>
      <c r="I101" s="31">
        <f t="shared" si="3"/>
        <v>0</v>
      </c>
    </row>
    <row r="102" spans="2:9" hidden="1">
      <c r="B102" s="29">
        <f>aidat!B102</f>
        <v>0</v>
      </c>
      <c r="C102" s="29">
        <f>aidat!C102</f>
        <v>0</v>
      </c>
      <c r="D102" s="30">
        <f>aidat!D102</f>
        <v>0</v>
      </c>
      <c r="E102" s="29"/>
      <c r="F102" s="30">
        <f>IF(C102=0,0,VLOOKUP(C102,aidat!$C$5:$HZ$105,18,0))</f>
        <v>0</v>
      </c>
      <c r="G102" s="30">
        <v>5</v>
      </c>
      <c r="H102" s="31">
        <f t="shared" si="2"/>
        <v>0</v>
      </c>
      <c r="I102" s="31">
        <f t="shared" si="3"/>
        <v>0</v>
      </c>
    </row>
    <row r="103" spans="2:9" hidden="1">
      <c r="B103" s="29">
        <f>aidat!B103</f>
        <v>0</v>
      </c>
      <c r="C103" s="29">
        <f>aidat!C103</f>
        <v>0</v>
      </c>
      <c r="D103" s="30">
        <f>aidat!D103</f>
        <v>0</v>
      </c>
      <c r="E103" s="29"/>
      <c r="F103" s="30">
        <f>IF(C103=0,0,VLOOKUP(C103,aidat!$C$5:$HZ$105,18,0))</f>
        <v>0</v>
      </c>
      <c r="G103" s="30">
        <v>5</v>
      </c>
      <c r="H103" s="31">
        <f t="shared" si="2"/>
        <v>0</v>
      </c>
      <c r="I103" s="31">
        <f t="shared" si="3"/>
        <v>0</v>
      </c>
    </row>
    <row r="104" spans="2:9" hidden="1">
      <c r="B104" s="29">
        <f>aidat!B104</f>
        <v>0</v>
      </c>
      <c r="C104" s="29">
        <f>aidat!C104</f>
        <v>0</v>
      </c>
      <c r="D104" s="30">
        <f>aidat!D104</f>
        <v>0</v>
      </c>
      <c r="E104" s="29"/>
      <c r="F104" s="30">
        <f>IF(C104=0,0,VLOOKUP(C104,aidat!$C$5:$HZ$105,18,0))</f>
        <v>0</v>
      </c>
      <c r="G104" s="30">
        <v>5</v>
      </c>
      <c r="H104" s="31">
        <f>ROUND(F104*G104/100,2)</f>
        <v>0</v>
      </c>
      <c r="I104" s="31">
        <f>F104+H104</f>
        <v>0</v>
      </c>
    </row>
    <row r="105" spans="2:9" hidden="1">
      <c r="B105" s="29">
        <f>aidat!B104</f>
        <v>0</v>
      </c>
      <c r="C105" s="29">
        <f>aidat!C104</f>
        <v>0</v>
      </c>
      <c r="D105" s="30">
        <f>aidat!D104</f>
        <v>0</v>
      </c>
      <c r="E105" s="29"/>
      <c r="F105" s="30">
        <f>IF(C105=0,0,VLOOKUP(C105,aidat!$C$5:$HZ$105,18,0))</f>
        <v>0</v>
      </c>
      <c r="G105" s="30">
        <v>5</v>
      </c>
      <c r="H105" s="31">
        <f t="shared" si="2"/>
        <v>0</v>
      </c>
      <c r="I105" s="31">
        <f t="shared" si="3"/>
        <v>0</v>
      </c>
    </row>
    <row r="106" spans="2:9">
      <c r="B106" s="28"/>
      <c r="C106" s="28"/>
      <c r="D106" s="28"/>
      <c r="E106" s="28"/>
      <c r="F106" s="28"/>
      <c r="G106" s="28"/>
      <c r="H106" s="28"/>
      <c r="I106" s="28"/>
    </row>
    <row r="107" spans="2:9">
      <c r="B107" s="43" t="s">
        <v>61</v>
      </c>
      <c r="C107" s="43"/>
      <c r="D107" s="43"/>
      <c r="E107" s="43"/>
      <c r="F107" s="43"/>
      <c r="G107" s="43"/>
      <c r="H107" s="43"/>
      <c r="I107" s="43"/>
    </row>
    <row r="108" spans="2:9">
      <c r="B108" s="28"/>
      <c r="C108" s="28"/>
      <c r="D108" s="28"/>
      <c r="E108" s="28"/>
      <c r="F108" s="28"/>
      <c r="G108" s="28"/>
      <c r="H108" s="28"/>
      <c r="I108" s="28"/>
    </row>
    <row r="109" spans="2:9">
      <c r="B109" s="44" t="s">
        <v>62</v>
      </c>
      <c r="C109" s="44"/>
      <c r="D109" s="44"/>
      <c r="E109" s="44"/>
      <c r="F109" s="44"/>
      <c r="G109" s="44"/>
      <c r="H109" s="44"/>
      <c r="I109" s="44"/>
    </row>
    <row r="110" spans="2:9">
      <c r="B110" s="44" t="s">
        <v>63</v>
      </c>
      <c r="C110" s="44"/>
      <c r="D110" s="44"/>
      <c r="E110" s="44"/>
      <c r="F110" s="44"/>
      <c r="G110" s="44"/>
      <c r="H110" s="44"/>
      <c r="I110" s="44"/>
    </row>
  </sheetData>
  <mergeCells count="3">
    <mergeCell ref="B107:I107"/>
    <mergeCell ref="B109:I109"/>
    <mergeCell ref="B110:I110"/>
  </mergeCells>
  <pageMargins left="0.56999999999999995" right="0.45" top="0.74803149606299213" bottom="0.74803149606299213" header="0.31496062992125984" footer="0.31496062992125984"/>
  <pageSetup paperSize="9" scale="75" orientation="portrait" blackAndWhite="1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B2:U3414"/>
  <sheetViews>
    <sheetView workbookViewId="0">
      <selection activeCell="C15" sqref="C15"/>
    </sheetView>
  </sheetViews>
  <sheetFormatPr defaultRowHeight="11.25"/>
  <cols>
    <col min="1" max="2" width="9.140625" style="1"/>
    <col min="3" max="3" width="19.5703125" style="1" customWidth="1"/>
    <col min="4" max="4" width="10" style="1" customWidth="1"/>
    <col min="5" max="5" width="12.7109375" style="1" customWidth="1"/>
    <col min="6" max="6" width="14.42578125" style="1" customWidth="1"/>
    <col min="7" max="19" width="9.140625" style="1"/>
    <col min="20" max="20" width="14.7109375" style="1" customWidth="1"/>
    <col min="21" max="21" width="122.85546875" style="1" customWidth="1"/>
    <col min="22" max="16384" width="9.140625" style="1"/>
  </cols>
  <sheetData>
    <row r="2" spans="2:21" ht="12" thickBot="1"/>
    <row r="3" spans="2:21" ht="33.75">
      <c r="B3" s="3" t="s">
        <v>0</v>
      </c>
      <c r="C3" s="4" t="s">
        <v>1</v>
      </c>
      <c r="D3" s="4" t="s">
        <v>47</v>
      </c>
      <c r="E3" s="4" t="s">
        <v>48</v>
      </c>
      <c r="F3" s="4" t="s">
        <v>49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46</v>
      </c>
      <c r="T3" s="5" t="s">
        <v>50</v>
      </c>
      <c r="U3" s="6" t="s">
        <v>51</v>
      </c>
    </row>
    <row r="4" spans="2:21">
      <c r="B4" s="2">
        <v>1</v>
      </c>
      <c r="C4" s="2" t="s">
        <v>14</v>
      </c>
      <c r="D4" s="2">
        <v>2012</v>
      </c>
      <c r="E4" s="2">
        <v>100</v>
      </c>
      <c r="F4" s="2">
        <v>1200</v>
      </c>
      <c r="G4" s="2"/>
      <c r="H4" s="2"/>
      <c r="I4" s="2"/>
      <c r="J4" s="2"/>
      <c r="K4" s="2"/>
      <c r="L4" s="2"/>
      <c r="M4" s="2"/>
      <c r="N4" s="2">
        <v>100</v>
      </c>
      <c r="O4" s="2">
        <v>100</v>
      </c>
      <c r="P4" s="2">
        <v>100</v>
      </c>
      <c r="Q4" s="2">
        <v>100</v>
      </c>
      <c r="R4" s="2">
        <v>100</v>
      </c>
      <c r="S4" s="2">
        <v>500</v>
      </c>
      <c r="T4" s="2">
        <v>700</v>
      </c>
      <c r="U4" s="2" t="s">
        <v>52</v>
      </c>
    </row>
    <row r="5" spans="2:21">
      <c r="B5" s="2">
        <v>2</v>
      </c>
      <c r="C5" s="2" t="s">
        <v>15</v>
      </c>
      <c r="D5" s="2">
        <v>2012</v>
      </c>
      <c r="E5" s="2">
        <v>100</v>
      </c>
      <c r="F5" s="2">
        <v>1200</v>
      </c>
      <c r="G5" s="2"/>
      <c r="H5" s="2"/>
      <c r="I5" s="2">
        <v>100</v>
      </c>
      <c r="J5" s="2"/>
      <c r="K5" s="2"/>
      <c r="L5" s="2"/>
      <c r="M5" s="2">
        <v>100</v>
      </c>
      <c r="N5" s="2">
        <v>100</v>
      </c>
      <c r="O5" s="2">
        <v>100</v>
      </c>
      <c r="P5" s="2">
        <v>100</v>
      </c>
      <c r="Q5" s="2">
        <v>100</v>
      </c>
      <c r="R5" s="2">
        <v>100</v>
      </c>
      <c r="S5" s="2">
        <v>700</v>
      </c>
      <c r="T5" s="2">
        <v>500</v>
      </c>
      <c r="U5" s="2"/>
    </row>
    <row r="6" spans="2:21">
      <c r="B6" s="2">
        <v>3</v>
      </c>
      <c r="C6" s="2" t="s">
        <v>16</v>
      </c>
      <c r="D6" s="2">
        <v>2012</v>
      </c>
      <c r="E6" s="2">
        <v>100</v>
      </c>
      <c r="F6" s="2">
        <v>1200</v>
      </c>
      <c r="G6" s="2"/>
      <c r="H6" s="2"/>
      <c r="I6" s="2"/>
      <c r="J6" s="2"/>
      <c r="K6" s="2"/>
      <c r="L6" s="2"/>
      <c r="M6" s="2"/>
      <c r="N6" s="2">
        <v>100</v>
      </c>
      <c r="O6" s="2"/>
      <c r="P6" s="2"/>
      <c r="Q6" s="2"/>
      <c r="R6" s="2"/>
      <c r="S6" s="2">
        <v>100</v>
      </c>
      <c r="T6" s="2">
        <v>1100</v>
      </c>
      <c r="U6" s="2"/>
    </row>
    <row r="7" spans="2:21">
      <c r="B7" s="2">
        <v>4</v>
      </c>
      <c r="C7" s="2" t="s">
        <v>17</v>
      </c>
      <c r="D7" s="2">
        <v>2012</v>
      </c>
      <c r="E7" s="2">
        <v>100</v>
      </c>
      <c r="F7" s="2">
        <v>1200</v>
      </c>
      <c r="G7" s="2"/>
      <c r="H7" s="2"/>
      <c r="I7" s="2"/>
      <c r="J7" s="2"/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>
        <v>100</v>
      </c>
      <c r="R7" s="2"/>
      <c r="S7" s="2">
        <v>700</v>
      </c>
      <c r="T7" s="2">
        <v>500</v>
      </c>
      <c r="U7" s="2"/>
    </row>
    <row r="8" spans="2:21">
      <c r="B8" s="2">
        <v>5</v>
      </c>
      <c r="C8" s="2" t="s">
        <v>18</v>
      </c>
      <c r="D8" s="2">
        <v>2012</v>
      </c>
      <c r="E8" s="2">
        <v>100</v>
      </c>
      <c r="F8" s="2">
        <v>1200</v>
      </c>
      <c r="G8" s="2"/>
      <c r="H8" s="2"/>
      <c r="I8" s="2"/>
      <c r="J8" s="2"/>
      <c r="K8" s="2"/>
      <c r="L8" s="2"/>
      <c r="M8" s="2"/>
      <c r="N8" s="2"/>
      <c r="O8" s="2"/>
      <c r="P8" s="2">
        <v>300</v>
      </c>
      <c r="Q8" s="2">
        <v>105</v>
      </c>
      <c r="R8" s="2">
        <v>100</v>
      </c>
      <c r="S8" s="2">
        <v>505</v>
      </c>
      <c r="T8" s="2">
        <v>695</v>
      </c>
      <c r="U8" s="2"/>
    </row>
    <row r="9" spans="2:21">
      <c r="B9" s="2">
        <v>6</v>
      </c>
      <c r="C9" s="2" t="s">
        <v>19</v>
      </c>
      <c r="D9" s="2">
        <v>2012</v>
      </c>
      <c r="E9" s="2">
        <v>100</v>
      </c>
      <c r="F9" s="2">
        <v>1200</v>
      </c>
      <c r="G9" s="2"/>
      <c r="H9" s="2"/>
      <c r="I9" s="2"/>
      <c r="J9" s="2"/>
      <c r="K9" s="2"/>
      <c r="L9" s="2"/>
      <c r="M9" s="2">
        <v>100</v>
      </c>
      <c r="N9" s="2">
        <v>100</v>
      </c>
      <c r="O9" s="2">
        <v>100</v>
      </c>
      <c r="P9" s="2">
        <v>100</v>
      </c>
      <c r="Q9" s="2">
        <v>100</v>
      </c>
      <c r="R9" s="2">
        <v>100</v>
      </c>
      <c r="S9" s="2">
        <v>600</v>
      </c>
      <c r="T9" s="2">
        <v>600</v>
      </c>
      <c r="U9" s="2"/>
    </row>
    <row r="10" spans="2:21">
      <c r="B10" s="2">
        <v>7</v>
      </c>
      <c r="C10" s="2" t="s">
        <v>20</v>
      </c>
      <c r="D10" s="2">
        <v>2012</v>
      </c>
      <c r="E10" s="2">
        <v>100</v>
      </c>
      <c r="F10" s="2">
        <v>1200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>
        <v>100</v>
      </c>
      <c r="T10" s="2">
        <v>1100</v>
      </c>
      <c r="U10" s="2"/>
    </row>
    <row r="11" spans="2:21">
      <c r="B11" s="2">
        <v>10</v>
      </c>
      <c r="C11" s="2" t="s">
        <v>21</v>
      </c>
      <c r="D11" s="2">
        <v>2012</v>
      </c>
      <c r="E11" s="2">
        <v>100</v>
      </c>
      <c r="F11" s="2">
        <v>1200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1200</v>
      </c>
      <c r="U11" s="2"/>
    </row>
    <row r="12" spans="2:21">
      <c r="B12" s="2">
        <v>11</v>
      </c>
      <c r="C12" s="2" t="s">
        <v>22</v>
      </c>
      <c r="D12" s="2">
        <v>2012</v>
      </c>
      <c r="E12" s="2">
        <v>100</v>
      </c>
      <c r="F12" s="2">
        <v>1200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1200</v>
      </c>
      <c r="U12" s="2"/>
    </row>
    <row r="13" spans="2:21">
      <c r="B13" s="2">
        <v>12</v>
      </c>
      <c r="C13" s="2" t="s">
        <v>23</v>
      </c>
      <c r="D13" s="2">
        <v>2012</v>
      </c>
      <c r="E13" s="2">
        <v>100</v>
      </c>
      <c r="F13" s="2">
        <v>1200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1200</v>
      </c>
      <c r="U13" s="2"/>
    </row>
    <row r="14" spans="2:21">
      <c r="B14" s="2">
        <v>13</v>
      </c>
      <c r="C14" s="2" t="s">
        <v>24</v>
      </c>
      <c r="D14" s="2">
        <v>2012</v>
      </c>
      <c r="E14" s="2">
        <v>100</v>
      </c>
      <c r="F14" s="2">
        <v>1200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1200</v>
      </c>
      <c r="U14" s="2"/>
    </row>
    <row r="15" spans="2:21">
      <c r="B15" s="2">
        <v>14</v>
      </c>
      <c r="C15" s="2" t="s">
        <v>25</v>
      </c>
      <c r="D15" s="2">
        <v>2012</v>
      </c>
      <c r="E15" s="2">
        <v>100</v>
      </c>
      <c r="F15" s="2">
        <v>1200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v>1200</v>
      </c>
      <c r="U15" s="2"/>
    </row>
    <row r="16" spans="2:21">
      <c r="B16" s="2">
        <v>15</v>
      </c>
      <c r="C16" s="2" t="s">
        <v>26</v>
      </c>
      <c r="D16" s="2">
        <v>2012</v>
      </c>
      <c r="E16" s="2">
        <v>100</v>
      </c>
      <c r="F16" s="2">
        <v>1200</v>
      </c>
      <c r="G16" s="2"/>
      <c r="H16" s="2"/>
      <c r="I16" s="2"/>
      <c r="J16" s="2"/>
      <c r="K16" s="2"/>
      <c r="L16" s="2"/>
      <c r="M16" s="2">
        <v>100</v>
      </c>
      <c r="N16" s="2"/>
      <c r="O16" s="2"/>
      <c r="P16" s="2"/>
      <c r="Q16" s="2"/>
      <c r="R16" s="2"/>
      <c r="S16" s="2">
        <v>100</v>
      </c>
      <c r="T16" s="2">
        <v>1100</v>
      </c>
      <c r="U16" s="2"/>
    </row>
    <row r="17" spans="2:21">
      <c r="B17" s="2">
        <v>16</v>
      </c>
      <c r="C17" s="2" t="s">
        <v>27</v>
      </c>
      <c r="D17" s="2">
        <v>2012</v>
      </c>
      <c r="E17" s="2">
        <v>100</v>
      </c>
      <c r="F17" s="2">
        <v>1200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1200</v>
      </c>
      <c r="U17" s="2"/>
    </row>
    <row r="18" spans="2:21">
      <c r="B18" s="2">
        <v>17</v>
      </c>
      <c r="C18" s="2" t="s">
        <v>28</v>
      </c>
      <c r="D18" s="2">
        <v>2012</v>
      </c>
      <c r="E18" s="2">
        <v>100</v>
      </c>
      <c r="F18" s="2">
        <v>1200</v>
      </c>
      <c r="G18" s="2"/>
      <c r="H18" s="2"/>
      <c r="I18" s="2"/>
      <c r="J18" s="2"/>
      <c r="K18" s="2"/>
      <c r="L18" s="2"/>
      <c r="M18" s="2">
        <v>100</v>
      </c>
      <c r="N18" s="2">
        <v>100</v>
      </c>
      <c r="O18" s="2">
        <v>100</v>
      </c>
      <c r="P18" s="2">
        <v>100</v>
      </c>
      <c r="Q18" s="2">
        <v>100</v>
      </c>
      <c r="R18" s="2">
        <v>100</v>
      </c>
      <c r="S18" s="2">
        <v>600</v>
      </c>
      <c r="T18" s="2">
        <v>600</v>
      </c>
      <c r="U18" s="2"/>
    </row>
    <row r="19" spans="2:21">
      <c r="B19" s="2">
        <v>18</v>
      </c>
      <c r="C19" s="2" t="s">
        <v>29</v>
      </c>
      <c r="D19" s="2">
        <v>2012</v>
      </c>
      <c r="E19" s="2">
        <v>100</v>
      </c>
      <c r="F19" s="2">
        <v>1200</v>
      </c>
      <c r="G19" s="2"/>
      <c r="H19" s="2"/>
      <c r="I19" s="2"/>
      <c r="J19" s="2"/>
      <c r="K19" s="2"/>
      <c r="L19" s="2"/>
      <c r="M19" s="2"/>
      <c r="N19" s="2">
        <v>100</v>
      </c>
      <c r="O19" s="2">
        <v>100</v>
      </c>
      <c r="P19" s="2">
        <v>100</v>
      </c>
      <c r="Q19" s="2">
        <v>100</v>
      </c>
      <c r="R19" s="2">
        <v>100</v>
      </c>
      <c r="S19" s="2">
        <v>500</v>
      </c>
      <c r="T19" s="2">
        <v>700</v>
      </c>
      <c r="U19" s="2"/>
    </row>
    <row r="20" spans="2:21">
      <c r="B20" s="2">
        <v>19</v>
      </c>
      <c r="C20" s="2" t="s">
        <v>30</v>
      </c>
      <c r="D20" s="2">
        <v>2012</v>
      </c>
      <c r="E20" s="2">
        <v>100</v>
      </c>
      <c r="F20" s="2">
        <v>1200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1200</v>
      </c>
      <c r="U20" s="2"/>
    </row>
    <row r="21" spans="2:21">
      <c r="B21" s="2">
        <v>20</v>
      </c>
      <c r="C21" s="2" t="s">
        <v>31</v>
      </c>
      <c r="D21" s="2">
        <v>2012</v>
      </c>
      <c r="E21" s="2">
        <v>100</v>
      </c>
      <c r="F21" s="2">
        <v>1200</v>
      </c>
      <c r="G21" s="2"/>
      <c r="H21" s="2"/>
      <c r="I21" s="2"/>
      <c r="J21" s="2"/>
      <c r="K21" s="2"/>
      <c r="L21" s="2"/>
      <c r="M21" s="2"/>
      <c r="N21" s="2"/>
      <c r="O21" s="2">
        <v>800</v>
      </c>
      <c r="P21" s="2"/>
      <c r="Q21" s="2"/>
      <c r="R21" s="2"/>
      <c r="S21" s="2">
        <v>800</v>
      </c>
      <c r="T21" s="2">
        <v>400</v>
      </c>
      <c r="U21" s="2"/>
    </row>
    <row r="22" spans="2:21">
      <c r="B22" s="2">
        <v>21</v>
      </c>
      <c r="C22" s="2" t="s">
        <v>32</v>
      </c>
      <c r="D22" s="2">
        <v>2012</v>
      </c>
      <c r="E22" s="2">
        <v>100</v>
      </c>
      <c r="F22" s="2">
        <v>1200</v>
      </c>
      <c r="G22" s="2"/>
      <c r="H22" s="2">
        <v>100</v>
      </c>
      <c r="I22" s="2"/>
      <c r="J22" s="2">
        <v>100</v>
      </c>
      <c r="K22" s="2">
        <v>100</v>
      </c>
      <c r="L22" s="2">
        <v>100</v>
      </c>
      <c r="M22" s="2">
        <v>100</v>
      </c>
      <c r="N22" s="2"/>
      <c r="O22" s="2"/>
      <c r="P22" s="2">
        <v>300</v>
      </c>
      <c r="Q22" s="2">
        <v>200</v>
      </c>
      <c r="R22" s="2"/>
      <c r="S22" s="2">
        <v>1000</v>
      </c>
      <c r="T22" s="2">
        <v>200</v>
      </c>
      <c r="U22" s="2"/>
    </row>
    <row r="23" spans="2:21">
      <c r="B23" s="2">
        <v>22</v>
      </c>
      <c r="C23" s="2" t="s">
        <v>33</v>
      </c>
      <c r="D23" s="2">
        <v>2012</v>
      </c>
      <c r="E23" s="2">
        <v>100</v>
      </c>
      <c r="F23" s="2">
        <v>1200</v>
      </c>
      <c r="G23" s="2"/>
      <c r="H23" s="2"/>
      <c r="I23" s="2"/>
      <c r="J23" s="2"/>
      <c r="K23" s="2"/>
      <c r="L23" s="2">
        <v>100</v>
      </c>
      <c r="M23" s="2">
        <v>100</v>
      </c>
      <c r="N23" s="2">
        <v>100</v>
      </c>
      <c r="O23" s="2">
        <v>100</v>
      </c>
      <c r="P23" s="2">
        <v>100</v>
      </c>
      <c r="Q23" s="2">
        <v>100</v>
      </c>
      <c r="R23" s="2">
        <v>100</v>
      </c>
      <c r="S23" s="2">
        <v>700</v>
      </c>
      <c r="T23" s="2">
        <v>500</v>
      </c>
      <c r="U23" s="2"/>
    </row>
    <row r="24" spans="2:21">
      <c r="B24" s="2">
        <v>23</v>
      </c>
      <c r="C24" s="2" t="s">
        <v>34</v>
      </c>
      <c r="D24" s="2">
        <v>2012</v>
      </c>
      <c r="E24" s="2">
        <v>100</v>
      </c>
      <c r="F24" s="2">
        <v>1200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1200</v>
      </c>
      <c r="U24" s="2"/>
    </row>
    <row r="25" spans="2:21">
      <c r="B25" s="2">
        <v>24</v>
      </c>
      <c r="C25" s="2" t="s">
        <v>35</v>
      </c>
      <c r="D25" s="2">
        <v>2012</v>
      </c>
      <c r="E25" s="2">
        <v>100</v>
      </c>
      <c r="F25" s="2">
        <v>1200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1200</v>
      </c>
      <c r="U25" s="2"/>
    </row>
    <row r="26" spans="2:21">
      <c r="B26" s="2">
        <v>25</v>
      </c>
      <c r="C26" s="2" t="s">
        <v>36</v>
      </c>
      <c r="D26" s="2">
        <v>2012</v>
      </c>
      <c r="E26" s="2">
        <v>100</v>
      </c>
      <c r="F26" s="2">
        <v>1200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1200</v>
      </c>
      <c r="U26" s="2"/>
    </row>
    <row r="27" spans="2:21">
      <c r="B27" s="2">
        <v>26</v>
      </c>
      <c r="C27" s="2" t="s">
        <v>37</v>
      </c>
      <c r="D27" s="2">
        <v>2012</v>
      </c>
      <c r="E27" s="2">
        <v>100</v>
      </c>
      <c r="F27" s="2">
        <v>1200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1200</v>
      </c>
      <c r="U27" s="2"/>
    </row>
    <row r="28" spans="2:21">
      <c r="B28" s="2">
        <v>27</v>
      </c>
      <c r="C28" s="2" t="s">
        <v>38</v>
      </c>
      <c r="D28" s="2">
        <v>2012</v>
      </c>
      <c r="E28" s="2">
        <v>100</v>
      </c>
      <c r="F28" s="2">
        <v>1200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1200</v>
      </c>
      <c r="U28" s="2"/>
    </row>
    <row r="29" spans="2:21">
      <c r="B29" s="2">
        <v>28</v>
      </c>
      <c r="C29" s="2" t="s">
        <v>39</v>
      </c>
      <c r="D29" s="2">
        <v>2012</v>
      </c>
      <c r="E29" s="2">
        <v>100</v>
      </c>
      <c r="F29" s="2">
        <v>1200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1200</v>
      </c>
      <c r="U29" s="2"/>
    </row>
    <row r="30" spans="2:21">
      <c r="B30" s="2">
        <v>29</v>
      </c>
      <c r="C30" s="2" t="s">
        <v>40</v>
      </c>
      <c r="D30" s="2">
        <v>2012</v>
      </c>
      <c r="E30" s="2">
        <v>100</v>
      </c>
      <c r="F30" s="2">
        <v>1200</v>
      </c>
      <c r="G30" s="2"/>
      <c r="H30" s="2"/>
      <c r="I30" s="2"/>
      <c r="J30" s="2"/>
      <c r="K30" s="2"/>
      <c r="L30" s="2"/>
      <c r="M30" s="2"/>
      <c r="N30" s="2">
        <v>100</v>
      </c>
      <c r="O30" s="2">
        <v>100</v>
      </c>
      <c r="P30" s="2">
        <v>100</v>
      </c>
      <c r="Q30" s="2">
        <v>100</v>
      </c>
      <c r="R30" s="2">
        <v>100</v>
      </c>
      <c r="S30" s="2">
        <v>500</v>
      </c>
      <c r="T30" s="2">
        <v>700</v>
      </c>
      <c r="U30" s="2"/>
    </row>
    <row r="31" spans="2:21">
      <c r="B31" s="2">
        <v>30</v>
      </c>
      <c r="C31" s="2" t="s">
        <v>41</v>
      </c>
      <c r="D31" s="2">
        <v>2012</v>
      </c>
      <c r="E31" s="2">
        <v>100</v>
      </c>
      <c r="F31" s="2">
        <v>1200</v>
      </c>
      <c r="G31" s="2"/>
      <c r="H31" s="2"/>
      <c r="I31" s="2"/>
      <c r="J31" s="2"/>
      <c r="K31" s="2"/>
      <c r="L31" s="2"/>
      <c r="M31" s="2">
        <v>100</v>
      </c>
      <c r="N31" s="2"/>
      <c r="O31" s="2"/>
      <c r="P31" s="2"/>
      <c r="Q31" s="2"/>
      <c r="R31" s="2"/>
      <c r="S31" s="2">
        <v>100</v>
      </c>
      <c r="T31" s="2">
        <v>1100</v>
      </c>
      <c r="U31" s="2"/>
    </row>
    <row r="32" spans="2:21">
      <c r="B32" s="2">
        <v>31</v>
      </c>
      <c r="C32" s="2" t="s">
        <v>42</v>
      </c>
      <c r="D32" s="2">
        <v>2012</v>
      </c>
      <c r="E32" s="2">
        <v>100</v>
      </c>
      <c r="F32" s="2">
        <v>1200</v>
      </c>
      <c r="G32" s="2"/>
      <c r="H32" s="2"/>
      <c r="I32" s="2"/>
      <c r="J32" s="2"/>
      <c r="K32" s="2"/>
      <c r="L32" s="2"/>
      <c r="M32" s="2"/>
      <c r="N32" s="2"/>
      <c r="O32" s="2"/>
      <c r="P32" s="2">
        <v>200</v>
      </c>
      <c r="Q32" s="2">
        <v>100</v>
      </c>
      <c r="R32" s="2">
        <v>100</v>
      </c>
      <c r="S32" s="2">
        <v>400</v>
      </c>
      <c r="T32" s="2">
        <v>800</v>
      </c>
      <c r="U32" s="2"/>
    </row>
    <row r="33" spans="2:21">
      <c r="B33" s="2">
        <v>32</v>
      </c>
      <c r="C33" s="2" t="s">
        <v>43</v>
      </c>
      <c r="D33" s="2">
        <v>2012</v>
      </c>
      <c r="E33" s="2">
        <v>100</v>
      </c>
      <c r="F33" s="2">
        <v>1200</v>
      </c>
      <c r="G33" s="2"/>
      <c r="H33" s="2"/>
      <c r="I33" s="2"/>
      <c r="J33" s="2"/>
      <c r="K33" s="2"/>
      <c r="L33" s="2"/>
      <c r="M33" s="2"/>
      <c r="N33" s="2">
        <v>100</v>
      </c>
      <c r="O33" s="2">
        <v>100</v>
      </c>
      <c r="P33" s="2">
        <v>100</v>
      </c>
      <c r="Q33" s="2">
        <v>100</v>
      </c>
      <c r="R33" s="2">
        <v>100</v>
      </c>
      <c r="S33" s="2">
        <v>500</v>
      </c>
      <c r="T33" s="2">
        <v>700</v>
      </c>
      <c r="U33" s="2"/>
    </row>
    <row r="34" spans="2:21">
      <c r="B34" s="2" t="s">
        <v>44</v>
      </c>
      <c r="C34" s="2" t="s">
        <v>45</v>
      </c>
      <c r="D34" s="2">
        <v>2012</v>
      </c>
      <c r="E34" s="2">
        <v>100</v>
      </c>
      <c r="F34" s="2">
        <v>1200</v>
      </c>
      <c r="G34" s="2"/>
      <c r="H34" s="2"/>
      <c r="I34" s="2"/>
      <c r="J34" s="2"/>
      <c r="K34" s="2"/>
      <c r="L34" s="2"/>
      <c r="M34" s="2"/>
      <c r="N34" s="2"/>
      <c r="O34" s="2">
        <v>16</v>
      </c>
      <c r="P34" s="2"/>
      <c r="Q34" s="2"/>
      <c r="R34" s="2">
        <v>65</v>
      </c>
      <c r="S34" s="2">
        <v>81</v>
      </c>
      <c r="T34" s="2">
        <v>1119</v>
      </c>
      <c r="U34" s="2"/>
    </row>
    <row r="35" spans="2:2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2:21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2:21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2:21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2:21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2:21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2:21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2:21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2:21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2:21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2:21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2:21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2:21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2:21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2:21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2:21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2:21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2:21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2:21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2:21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2:21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2:21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2:21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2:21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2:21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2:21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2:21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2:21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2:21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2:21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2:21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2:21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2:21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2:21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2:21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2:21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2:21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2:21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2:21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2:21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2:21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2:21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2:21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2:21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2:21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2:21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2:21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2:21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2:21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2:21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2:21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2:21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2:21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2:21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2:21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2:21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2:21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2:21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2:21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2:21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2:21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2:21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2:21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2:21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2:21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2:21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2:21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2:21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2:21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2:21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2:21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2:21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2:21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2:21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2:21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2:21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2:21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2:21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2:21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2:21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2:21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2:21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2:21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2:21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2:21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2:21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2:21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2:21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2:21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2:21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2:21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2:21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2:21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2:21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2:21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2:21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2:21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2:21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2:21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2:21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2:21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2:21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2:21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2:21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2:21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2:21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2:21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2:21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2:21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2:21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2:21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2:21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2:21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2:21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2:21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2:21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2:21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2:21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2:21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2:21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2:21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2:21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2:21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2:21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2:21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2:21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2:21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2:21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2:21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2:21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2:21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2:21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2:21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2:21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2:21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2:21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2:21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2:21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2:21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2:21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2:21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2:21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2:21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2:21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2:21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2:21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2:21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2:21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2:21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2:21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2:21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2:21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2:21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2:21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2:21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2:21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2:21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2:21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2:21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2:21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2:21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2:21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2:21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2:21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2:21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2:21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2:21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2:21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2:21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2:21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2:21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2:21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2:21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2:21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2:21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2:21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2:21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2:21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2:21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2:21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2:21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2:21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2:21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2:21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2:21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2:21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2:21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2:21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2:21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2:21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2:21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2:21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2:21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2:21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2:21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2:21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2:21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2:21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2:21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2:21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2:21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2:21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2:21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2:21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2:21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2:21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2:21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2:21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2:21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2:21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2:21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2:21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2:21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2:21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2:21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2:21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2:21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2:21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2:21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2:21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2:21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2:21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2:21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2:21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2:21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2:21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2:21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2:21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2:21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2:21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2:21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2:21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2:21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2:21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2:21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2:21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2:21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2:21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2:21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2:21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2:21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2:21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2:21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2:21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2:21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2:21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2:21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2:21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2:21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2:21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2:21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2:21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2:21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2:21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2:21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2:21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2:21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2:21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2:21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2:21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2:21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2:21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2:21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2:21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2:21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2:21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2:21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2:21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2:21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2:21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2:21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2:21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2:21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2:21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2:21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2:21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2:21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2:21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2:21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2:21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2:21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2:21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2:21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2:21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2:21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2:21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2:21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2:21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2:21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2:21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2:21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2:21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2:21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2:21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2:21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2:21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2:21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2:21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2:21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2:21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2:21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2:21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2:21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2:21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2:21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2:21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2:21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2:21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2:21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2:21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2:21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2:21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2:21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2:21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2:21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2:21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2:21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2:21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2:21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2:21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2:21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2:21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2:21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2:21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2:21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2:21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2:21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2:21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2:21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2:21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2:2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2:2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2:2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2:2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2:2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2:2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2:2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2:2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2:2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2:2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2:2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2:2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2:2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2:2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2:2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2:2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2:2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2:2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2:2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2:2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2:2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2:2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2:21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2:21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2:21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2:21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2:21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2:21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2:21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2:21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2:21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2:21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2:21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2:21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2:21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2:21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2:21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2:21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2:21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2:21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2:21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2:21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2:21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2:21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2:21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2:21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2:21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2:21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2:21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2:21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2:21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2:21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2:21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2:21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2:21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2:21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2:21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2:21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2:21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2:21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2:21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2:21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2:21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2:21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2:21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2:21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2:21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2:21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2:21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2:21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2:21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2:21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2:21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2:21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2:21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2:21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2:21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2:21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2:21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2:21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2:21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2:21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2:21"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2:21"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2:21"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2:21"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2:21"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2:21"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2:21"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2:21"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2:21"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2:21"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2:21"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2:21"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2:21"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2:21"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2:21"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2:21"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2:21"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2:21"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2:21"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2:21"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2:21"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2:21"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2:21"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2:21"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2:21"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2:21"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2:21"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2:21"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2:21"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2:21"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2:21"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2:21"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2:21"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2:21"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2:21"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2:21"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2:21"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2:21"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2:21"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2:21"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2:21"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2:21"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2:21"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2:21"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2:21"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2:21"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2:21"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2:21"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2:21"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2:21"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2:21"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2:21"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2:21"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2:21"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2:21"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2:21"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2:21"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2:21"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2:21"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2:21"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2:21"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2:21"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2:21"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2:21"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2:21"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2:21"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2:21"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2:21"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2:21"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2:21"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2:21"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2:21"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2:21"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2:21"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2:21"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2:21"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2:21"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2:21"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2:21"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2:21"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2:21"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2:21"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2:21"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2:21"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2:21"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2:21"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2:21"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2:21"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2:21"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2:21"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2:21"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2:21"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2:21"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2:21"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2:21"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2:21"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2:21"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2:21"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2:21"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2:21"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2:21"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2:21"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2:21"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2:21"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2:21"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2:21"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2:21"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2:21"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2:21"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2:21"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2:21"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2:21"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2:21"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2:21"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2:21"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2:21"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2:21"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2:21"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2:21"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2:21"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2:21"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2:21"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2:21"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2:21"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2:21"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2:21"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</row>
    <row r="1203" spans="2:21"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2:21"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2:21"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2:21"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2:21"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2:21"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2:21"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2:21"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2:21"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2:21"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2:21"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2:21"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2:21"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2:21"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2:21"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2:21"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2:21"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2:21"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2:21"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2:21"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2:21"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2:21"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2:21"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2:21"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2:21"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2:21"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2:21"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2:21"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2:21"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2:21"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2:21"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2:21"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2:21"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2:21"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2:21"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2:21"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2:21"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2:21"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2:21"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2:21"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2:21"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2:21"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2:21"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2:21"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2:21"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2:21"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2:21"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2:21"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2:21"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2:21"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2:21"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2:21"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2:21"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2:21"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2:21"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2:21"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2:21"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2:21"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2:21"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2:21"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2:21"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2:21"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2:21"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2:21"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2:21"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2:21"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2:21"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2:21"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2:21"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2:21"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2:21"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2:21"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2:21"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2:21"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2:21"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2:21"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2:21"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2:21"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2:21"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2:21"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2:21"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2:21"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2:21"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2:21"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2:21"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2:21"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2:21"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2:21"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2:21"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2:21"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2:21"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2:21"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2:21"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2:21"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2:21"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2:21"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2:21"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2:21"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2:21"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2:21"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2:21"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2:21"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2:21"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2:21"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2:21"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2:21"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2:21"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2:21"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2:21"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2:21"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2:21"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2:21"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2:21"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2:21"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2:21"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2:21"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2:21"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2:21"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2:21"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2:21"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2:21"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2:21"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2:21"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2:21"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2:21"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2:21"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2:21"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2:21"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2:21"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2:21"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2:21"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2:21"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2:21"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2:21"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2:21"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2:21"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2:21"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2:21"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2:21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2:21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2:21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</row>
    <row r="1344" spans="2:21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2:21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2:21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</row>
    <row r="1347" spans="2:21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2:21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</row>
    <row r="1349" spans="2:21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2:21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</row>
    <row r="1351" spans="2:21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</row>
    <row r="1352" spans="2:21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2:21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</row>
    <row r="1354" spans="2:21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2:21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2:21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</row>
    <row r="1357" spans="2:21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2:21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2:21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</row>
    <row r="1360" spans="2:21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2:21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2:21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2:21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</row>
    <row r="1364" spans="2:21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2:21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</row>
    <row r="1366" spans="2:21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</row>
    <row r="1367" spans="2:21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</row>
    <row r="1368" spans="2:21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2:21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</row>
    <row r="1370" spans="2:21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2:21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</row>
    <row r="1372" spans="2:21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</row>
    <row r="1373" spans="2:21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</row>
    <row r="1374" spans="2:21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</row>
    <row r="1375" spans="2:21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</row>
    <row r="1376" spans="2:21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</row>
    <row r="1377" spans="2:21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</row>
    <row r="1378" spans="2:21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</row>
    <row r="1379" spans="2:21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</row>
    <row r="1380" spans="2:21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</row>
    <row r="1381" spans="2:21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</row>
    <row r="1382" spans="2:21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</row>
    <row r="1383" spans="2:21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</row>
    <row r="1384" spans="2:21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</row>
    <row r="1385" spans="2:21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</row>
    <row r="1386" spans="2:21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</row>
    <row r="1387" spans="2:21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</row>
    <row r="1388" spans="2:21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</row>
    <row r="1389" spans="2:21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</row>
    <row r="1390" spans="2:21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</row>
    <row r="1391" spans="2:21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</row>
    <row r="1392" spans="2:21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</row>
    <row r="1393" spans="2:21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</row>
    <row r="1394" spans="2:21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</row>
    <row r="1395" spans="2:21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</row>
    <row r="1396" spans="2:21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</row>
    <row r="1397" spans="2:21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</row>
    <row r="1398" spans="2:21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</row>
    <row r="1399" spans="2:21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</row>
    <row r="1400" spans="2:21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</row>
    <row r="1401" spans="2:21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</row>
    <row r="1402" spans="2:21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</row>
    <row r="1403" spans="2:21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</row>
    <row r="1404" spans="2:21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</row>
    <row r="1405" spans="2:21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</row>
    <row r="1406" spans="2:21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</row>
    <row r="1407" spans="2:21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</row>
    <row r="1408" spans="2:21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</row>
    <row r="1409" spans="2:21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</row>
    <row r="1410" spans="2:21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</row>
    <row r="1411" spans="2:21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</row>
    <row r="1412" spans="2:21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</row>
    <row r="1413" spans="2:21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</row>
    <row r="1414" spans="2:21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</row>
    <row r="1415" spans="2:21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</row>
    <row r="1416" spans="2:21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</row>
    <row r="1417" spans="2:21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</row>
    <row r="1418" spans="2:21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</row>
    <row r="1419" spans="2:21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</row>
    <row r="1420" spans="2:21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</row>
    <row r="1421" spans="2:21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</row>
    <row r="1422" spans="2:21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</row>
    <row r="1423" spans="2:21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</row>
    <row r="1424" spans="2:21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</row>
    <row r="1425" spans="2:21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</row>
    <row r="1426" spans="2:21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</row>
    <row r="1427" spans="2:21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  <row r="1428" spans="2:21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</row>
    <row r="1429" spans="2:21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</row>
    <row r="1430" spans="2:21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</row>
    <row r="1431" spans="2:21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</row>
    <row r="1432" spans="2:21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</row>
    <row r="1433" spans="2:21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</row>
    <row r="1434" spans="2:21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</row>
    <row r="1435" spans="2:21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</row>
    <row r="1436" spans="2:21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</row>
    <row r="1437" spans="2:21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</row>
    <row r="1438" spans="2:21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</row>
    <row r="1439" spans="2:21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</row>
    <row r="1440" spans="2:21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</row>
    <row r="1441" spans="2:21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</row>
    <row r="1442" spans="2:21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</row>
    <row r="1443" spans="2:21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</row>
    <row r="1444" spans="2:21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</row>
    <row r="1445" spans="2:21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</row>
    <row r="1446" spans="2:21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</row>
    <row r="1447" spans="2:21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</row>
    <row r="1448" spans="2:21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</row>
    <row r="1449" spans="2:21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</row>
    <row r="1450" spans="2:21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</row>
    <row r="1451" spans="2:21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</row>
    <row r="1452" spans="2:21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</row>
    <row r="1453" spans="2:21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</row>
    <row r="1454" spans="2:21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</row>
    <row r="1455" spans="2:21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</row>
    <row r="1456" spans="2:21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</row>
    <row r="1457" spans="2:21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</row>
    <row r="1458" spans="2:21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</row>
    <row r="1459" spans="2:21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</row>
    <row r="1460" spans="2:21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</row>
    <row r="1461" spans="2:21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</row>
    <row r="1462" spans="2:21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</row>
    <row r="1463" spans="2:21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</row>
    <row r="1464" spans="2:21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</row>
    <row r="1465" spans="2:21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</row>
    <row r="1466" spans="2:21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</row>
    <row r="1467" spans="2:21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</row>
    <row r="1468" spans="2:21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</row>
    <row r="1469" spans="2:21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</row>
    <row r="1470" spans="2:21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</row>
    <row r="1471" spans="2:21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</row>
    <row r="1472" spans="2:21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</row>
    <row r="1473" spans="2:21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</row>
    <row r="1474" spans="2:21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</row>
    <row r="1475" spans="2:21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</row>
    <row r="1476" spans="2:21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</row>
    <row r="1477" spans="2:21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</row>
    <row r="1478" spans="2:21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</row>
    <row r="1479" spans="2:21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</row>
    <row r="1480" spans="2:21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</row>
    <row r="1481" spans="2:21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</row>
    <row r="1482" spans="2:21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</row>
    <row r="1483" spans="2:21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</row>
    <row r="1484" spans="2:21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</row>
    <row r="1485" spans="2:21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</row>
    <row r="1486" spans="2:21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</row>
    <row r="1487" spans="2:21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</row>
    <row r="1488" spans="2:21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</row>
    <row r="1489" spans="2:21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</row>
    <row r="1490" spans="2:21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</row>
    <row r="1491" spans="2:21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</row>
    <row r="1492" spans="2:21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</row>
    <row r="1493" spans="2:21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</row>
    <row r="1494" spans="2:21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</row>
    <row r="1495" spans="2:21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</row>
    <row r="1496" spans="2:21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</row>
    <row r="1497" spans="2:21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</row>
    <row r="1498" spans="2:21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</row>
    <row r="1499" spans="2:21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</row>
    <row r="1500" spans="2:21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</row>
    <row r="1501" spans="2:21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</row>
    <row r="1502" spans="2:21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</row>
    <row r="1503" spans="2:21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</row>
    <row r="1504" spans="2:21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</row>
    <row r="1505" spans="2:21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</row>
    <row r="1506" spans="2:21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</row>
    <row r="1507" spans="2:21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</row>
    <row r="1508" spans="2:21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</row>
    <row r="1509" spans="2:21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</row>
    <row r="1510" spans="2:21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</row>
    <row r="1511" spans="2:21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</row>
    <row r="1512" spans="2:21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</row>
    <row r="1513" spans="2:21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</row>
    <row r="1514" spans="2:21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</row>
    <row r="1515" spans="2:21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</row>
    <row r="1516" spans="2:21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</row>
    <row r="1517" spans="2:21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</row>
    <row r="1518" spans="2:21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</row>
    <row r="1519" spans="2:21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</row>
    <row r="1520" spans="2:21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</row>
    <row r="1521" spans="2:21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</row>
    <row r="1522" spans="2:21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</row>
    <row r="1523" spans="2:21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</row>
    <row r="1524" spans="2:21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</row>
    <row r="1525" spans="2:21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</row>
    <row r="1526" spans="2:21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</row>
    <row r="1527" spans="2:21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</row>
    <row r="1528" spans="2:21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</row>
    <row r="1529" spans="2:21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</row>
    <row r="1530" spans="2:21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</row>
    <row r="1531" spans="2:21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</row>
    <row r="1532" spans="2:21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</row>
    <row r="1533" spans="2:21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</row>
    <row r="1534" spans="2:21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</row>
    <row r="1535" spans="2:21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</row>
    <row r="1536" spans="2:21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</row>
    <row r="1537" spans="2:21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</row>
    <row r="1538" spans="2:21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</row>
    <row r="1539" spans="2:21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</row>
    <row r="1540" spans="2:21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</row>
    <row r="1541" spans="2:21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</row>
    <row r="1542" spans="2:21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</row>
    <row r="1543" spans="2:21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</row>
    <row r="1544" spans="2:21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</row>
    <row r="1545" spans="2:21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</row>
    <row r="1546" spans="2:21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</row>
    <row r="1547" spans="2:21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</row>
    <row r="1548" spans="2:21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</row>
    <row r="1549" spans="2:21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</row>
    <row r="1550" spans="2:21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</row>
    <row r="1551" spans="2:21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</row>
    <row r="1552" spans="2:21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</row>
    <row r="1553" spans="2:21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</row>
    <row r="1554" spans="2:21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</row>
    <row r="1555" spans="2:21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</row>
    <row r="1556" spans="2:21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</row>
    <row r="1557" spans="2:21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</row>
    <row r="1558" spans="2:21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</row>
    <row r="1559" spans="2:21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</row>
    <row r="1560" spans="2:21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</row>
    <row r="1561" spans="2:21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</row>
    <row r="1562" spans="2:21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</row>
    <row r="1563" spans="2:21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</row>
    <row r="1564" spans="2:21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</row>
    <row r="1565" spans="2:21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</row>
    <row r="1566" spans="2:21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</row>
    <row r="1567" spans="2:21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</row>
    <row r="1568" spans="2:21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</row>
    <row r="1569" spans="2:21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</row>
    <row r="1570" spans="2:21"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</row>
    <row r="1571" spans="2:21"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</row>
    <row r="1572" spans="2:21"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</row>
    <row r="1573" spans="2:21"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</row>
    <row r="1574" spans="2:21"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</row>
    <row r="1575" spans="2:21"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</row>
    <row r="1576" spans="2:21"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</row>
    <row r="1577" spans="2:21"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</row>
    <row r="1578" spans="2:21"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</row>
    <row r="1579" spans="2:21"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</row>
    <row r="1580" spans="2:21"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</row>
    <row r="1581" spans="2:21"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</row>
    <row r="1582" spans="2:21"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</row>
    <row r="1583" spans="2:21"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</row>
    <row r="1584" spans="2:21"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</row>
    <row r="1585" spans="2:21"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</row>
    <row r="1586" spans="2:21"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</row>
    <row r="1587" spans="2:21"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</row>
    <row r="1588" spans="2:21"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</row>
    <row r="1589" spans="2:21"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</row>
    <row r="1590" spans="2:21"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</row>
    <row r="1591" spans="2:21"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</row>
    <row r="1592" spans="2:21"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</row>
    <row r="1593" spans="2:21"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</row>
    <row r="1594" spans="2:21"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</row>
    <row r="1595" spans="2:21"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</row>
    <row r="1596" spans="2:21"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</row>
    <row r="1597" spans="2:21"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</row>
    <row r="1598" spans="2:21"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</row>
    <row r="1599" spans="2:21"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</row>
    <row r="1600" spans="2:21"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</row>
    <row r="1601" spans="2:21"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</row>
    <row r="1602" spans="2:21"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</row>
    <row r="1603" spans="2:21"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</row>
    <row r="1604" spans="2:21"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</row>
    <row r="1605" spans="2:21"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</row>
    <row r="1606" spans="2:21"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</row>
    <row r="1607" spans="2:21"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</row>
    <row r="1608" spans="2:21"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</row>
    <row r="1609" spans="2:21"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</row>
    <row r="1610" spans="2:21"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</row>
    <row r="1611" spans="2:21"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</row>
    <row r="1612" spans="2:21"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</row>
    <row r="1613" spans="2:21"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</row>
    <row r="1614" spans="2:21"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</row>
    <row r="1615" spans="2:21"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</row>
    <row r="1616" spans="2:21"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</row>
    <row r="1617" spans="2:21"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</row>
    <row r="1618" spans="2:21"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</row>
    <row r="1619" spans="2:21"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</row>
    <row r="1620" spans="2:21"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</row>
    <row r="1621" spans="2:21"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</row>
    <row r="1622" spans="2:21"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</row>
    <row r="1623" spans="2:21"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</row>
    <row r="1624" spans="2:21"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</row>
    <row r="1625" spans="2:21"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</row>
    <row r="1626" spans="2:21"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</row>
    <row r="1627" spans="2:21"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</row>
    <row r="1628" spans="2:21"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</row>
    <row r="1629" spans="2:21"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</row>
    <row r="1630" spans="2:21"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</row>
    <row r="1631" spans="2:21"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</row>
    <row r="1632" spans="2:21"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</row>
    <row r="1633" spans="2:21"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</row>
    <row r="1634" spans="2:21"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</row>
    <row r="1635" spans="2:21"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</row>
    <row r="1636" spans="2:21"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</row>
    <row r="1637" spans="2:21"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</row>
    <row r="1638" spans="2:21"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</row>
    <row r="1639" spans="2:21"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</row>
    <row r="1640" spans="2:21"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</row>
    <row r="1641" spans="2:21"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</row>
    <row r="1642" spans="2:21"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</row>
    <row r="1643" spans="2:21"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</row>
    <row r="1644" spans="2:21"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</row>
    <row r="1645" spans="2:21"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</row>
    <row r="1646" spans="2:21"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</row>
    <row r="1647" spans="2:21"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</row>
    <row r="1648" spans="2:21"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</row>
    <row r="1649" spans="2:21"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</row>
    <row r="1650" spans="2:21"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</row>
    <row r="1651" spans="2:21"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</row>
    <row r="1652" spans="2:21"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</row>
    <row r="1653" spans="2:21"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</row>
    <row r="1654" spans="2:21"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</row>
    <row r="1655" spans="2:21"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</row>
    <row r="1656" spans="2:21"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</row>
    <row r="1657" spans="2:21"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</row>
    <row r="1658" spans="2:21"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</row>
    <row r="1659" spans="2:21"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</row>
    <row r="1660" spans="2:21"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</row>
    <row r="1661" spans="2:21"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</row>
    <row r="1662" spans="2:21"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</row>
    <row r="1663" spans="2:21"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</row>
    <row r="1664" spans="2:21"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</row>
    <row r="1665" spans="2:21"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</row>
    <row r="1666" spans="2:21"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</row>
    <row r="1667" spans="2:21"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</row>
    <row r="1668" spans="2:21"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</row>
    <row r="1669" spans="2:21"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</row>
    <row r="1670" spans="2:21"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</row>
    <row r="1671" spans="2:21"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</row>
    <row r="1672" spans="2:21"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</row>
    <row r="1673" spans="2:21"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</row>
    <row r="1674" spans="2:21"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</row>
    <row r="1675" spans="2:21"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</row>
    <row r="1676" spans="2:21"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</row>
    <row r="1677" spans="2:21"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</row>
    <row r="1678" spans="2:21"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</row>
    <row r="1679" spans="2:21"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</row>
    <row r="1680" spans="2:21"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</row>
    <row r="1681" spans="2:21"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</row>
    <row r="1682" spans="2:21"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</row>
    <row r="1683" spans="2:21"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</row>
    <row r="1684" spans="2:21"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</row>
    <row r="1685" spans="2:21"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</row>
    <row r="1686" spans="2:21"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</row>
    <row r="1687" spans="2:21"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</row>
    <row r="1688" spans="2:21"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</row>
    <row r="1689" spans="2:21"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</row>
    <row r="1690" spans="2:21"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</row>
    <row r="1691" spans="2:21"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</row>
    <row r="1692" spans="2:21"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</row>
    <row r="1693" spans="2:21"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</row>
    <row r="1694" spans="2:21"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</row>
    <row r="1695" spans="2:21"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</row>
    <row r="1696" spans="2:21"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</row>
    <row r="1697" spans="2:21"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</row>
    <row r="1698" spans="2:21"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</row>
    <row r="1699" spans="2:21"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</row>
    <row r="1700" spans="2:21"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</row>
    <row r="1701" spans="2:21"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</row>
    <row r="1702" spans="2:21"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</row>
    <row r="1703" spans="2:21"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</row>
    <row r="1704" spans="2:21"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</row>
    <row r="1705" spans="2:21"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</row>
    <row r="1706" spans="2:21"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</row>
    <row r="1707" spans="2:21"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</row>
    <row r="1708" spans="2:21"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</row>
    <row r="1709" spans="2:21"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</row>
    <row r="1710" spans="2:21"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</row>
    <row r="1711" spans="2:21"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</row>
    <row r="1712" spans="2:21"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</row>
    <row r="1713" spans="2:21"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</row>
    <row r="1714" spans="2:21"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</row>
    <row r="1715" spans="2:21"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</row>
    <row r="1716" spans="2:21"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</row>
    <row r="1717" spans="2:21"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</row>
    <row r="1718" spans="2:21"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</row>
    <row r="1719" spans="2:21"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</row>
    <row r="1720" spans="2:21"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</row>
    <row r="1721" spans="2:21"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</row>
    <row r="1722" spans="2:21"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</row>
    <row r="1723" spans="2:21"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</row>
    <row r="1724" spans="2:21"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</row>
    <row r="1725" spans="2:21"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</row>
    <row r="1726" spans="2:21"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</row>
    <row r="1727" spans="2:21"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</row>
    <row r="1728" spans="2:21"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</row>
    <row r="1729" spans="2:21"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</row>
    <row r="1730" spans="2:21"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</row>
    <row r="1731" spans="2:21"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</row>
    <row r="1732" spans="2:21"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</row>
    <row r="1733" spans="2:21"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</row>
    <row r="1734" spans="2:21"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</row>
    <row r="1735" spans="2:21"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</row>
    <row r="1736" spans="2:21"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</row>
    <row r="1737" spans="2:21"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</row>
    <row r="1738" spans="2:21"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</row>
    <row r="1739" spans="2:21"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</row>
    <row r="1740" spans="2:21"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</row>
    <row r="1741" spans="2:21"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</row>
    <row r="1742" spans="2:21"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</row>
    <row r="1743" spans="2:21"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</row>
    <row r="1744" spans="2:21"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</row>
    <row r="1745" spans="2:21"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</row>
    <row r="1746" spans="2:21"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</row>
    <row r="1747" spans="2:21"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</row>
    <row r="1748" spans="2:21"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</row>
    <row r="1749" spans="2:21"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</row>
    <row r="1750" spans="2:21"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</row>
    <row r="1751" spans="2:21"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</row>
    <row r="1752" spans="2:21"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</row>
    <row r="1753" spans="2:21"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</row>
    <row r="1754" spans="2:21"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</row>
    <row r="1755" spans="2:21"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</row>
    <row r="1756" spans="2:21"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</row>
    <row r="1757" spans="2:21"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</row>
    <row r="1758" spans="2:21"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</row>
    <row r="1759" spans="2:21"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</row>
    <row r="1760" spans="2:21"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</row>
    <row r="1761" spans="2:21"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</row>
    <row r="1762" spans="2:21"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</row>
    <row r="1763" spans="2:21"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</row>
    <row r="1764" spans="2:21"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</row>
    <row r="1765" spans="2:21"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</row>
    <row r="1766" spans="2:21"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</row>
    <row r="1767" spans="2:21"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</row>
    <row r="1768" spans="2:21"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</row>
    <row r="1769" spans="2:21"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</row>
    <row r="1770" spans="2:21"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</row>
    <row r="1771" spans="2:21"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</row>
    <row r="1772" spans="2:21"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</row>
    <row r="1773" spans="2:21"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</row>
    <row r="1774" spans="2:21"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</row>
    <row r="1775" spans="2:21"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</row>
    <row r="1776" spans="2:21"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</row>
    <row r="1777" spans="2:21"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</row>
    <row r="1778" spans="2:21"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</row>
    <row r="1779" spans="2:21"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</row>
    <row r="1780" spans="2:21"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</row>
    <row r="1781" spans="2:21"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</row>
    <row r="1782" spans="2:21"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</row>
    <row r="1783" spans="2:21"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</row>
    <row r="1784" spans="2:21"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</row>
    <row r="1785" spans="2:21"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</row>
    <row r="1786" spans="2:21"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</row>
    <row r="1787" spans="2:21"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</row>
    <row r="1788" spans="2:21"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</row>
    <row r="1789" spans="2:21"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</row>
    <row r="1790" spans="2:21"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</row>
    <row r="1791" spans="2:21"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</row>
    <row r="1792" spans="2:21"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</row>
    <row r="1793" spans="2:21"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</row>
    <row r="1794" spans="2:21"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</row>
    <row r="1795" spans="2:21"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</row>
    <row r="1796" spans="2:21"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</row>
    <row r="1797" spans="2:21"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</row>
    <row r="1798" spans="2:21"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</row>
    <row r="1799" spans="2:21"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</row>
    <row r="1800" spans="2:21"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</row>
    <row r="1801" spans="2:21"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</row>
    <row r="1802" spans="2:21"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</row>
    <row r="1803" spans="2:21"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</row>
    <row r="1804" spans="2:21"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</row>
    <row r="1805" spans="2:21"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</row>
    <row r="1806" spans="2:21"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</row>
    <row r="1807" spans="2:21"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</row>
    <row r="1808" spans="2:21"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</row>
    <row r="1809" spans="2:21"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</row>
    <row r="1810" spans="2:21"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</row>
    <row r="1811" spans="2:21"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</row>
    <row r="1812" spans="2:21"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</row>
    <row r="1813" spans="2:21"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</row>
    <row r="1814" spans="2:21"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</row>
    <row r="1815" spans="2:21"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</row>
    <row r="1816" spans="2:21"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</row>
    <row r="1817" spans="2:21"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</row>
    <row r="1818" spans="2:21"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</row>
    <row r="1819" spans="2:21"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</row>
    <row r="1820" spans="2:21"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</row>
    <row r="1821" spans="2:21"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</row>
    <row r="1822" spans="2:21"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</row>
    <row r="1823" spans="2:21"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</row>
    <row r="1824" spans="2:21"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</row>
    <row r="1825" spans="2:21"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</row>
    <row r="1826" spans="2:21"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</row>
    <row r="1827" spans="2:21"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</row>
    <row r="1828" spans="2:21"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</row>
    <row r="1829" spans="2:21"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</row>
    <row r="1830" spans="2:21"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</row>
    <row r="1831" spans="2:21"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</row>
    <row r="1832" spans="2:21"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</row>
    <row r="1833" spans="2:21"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</row>
    <row r="1834" spans="2:21"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</row>
    <row r="1835" spans="2:21"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</row>
    <row r="1836" spans="2:21"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</row>
    <row r="1837" spans="2:21"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</row>
    <row r="1838" spans="2:21"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</row>
    <row r="1839" spans="2:21"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</row>
    <row r="1840" spans="2:21"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</row>
    <row r="1841" spans="2:21"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</row>
    <row r="1842" spans="2:21"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</row>
    <row r="1843" spans="2:21"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</row>
    <row r="1844" spans="2:21"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</row>
    <row r="1845" spans="2:21"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</row>
    <row r="1846" spans="2:21"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</row>
    <row r="1847" spans="2:21"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</row>
    <row r="1848" spans="2:21"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</row>
    <row r="1849" spans="2:21"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</row>
    <row r="1850" spans="2:21"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</row>
    <row r="1851" spans="2:21"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</row>
    <row r="1852" spans="2:21"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</row>
    <row r="1853" spans="2:21"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</row>
    <row r="1854" spans="2:21"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</row>
    <row r="1855" spans="2:21"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</row>
    <row r="1856" spans="2:21"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</row>
    <row r="1857" spans="2:21"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</row>
    <row r="1858" spans="2:21"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</row>
    <row r="1859" spans="2:21"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</row>
    <row r="1860" spans="2:21"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</row>
    <row r="1861" spans="2:21"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</row>
    <row r="1862" spans="2:21"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</row>
    <row r="1863" spans="2:21"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</row>
    <row r="1864" spans="2:21"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</row>
    <row r="1865" spans="2:21"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</row>
    <row r="1866" spans="2:21"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</row>
    <row r="1867" spans="2:21"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</row>
    <row r="1868" spans="2:21"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</row>
    <row r="1869" spans="2:21"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</row>
    <row r="1870" spans="2:21"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</row>
    <row r="1871" spans="2:21"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</row>
    <row r="1872" spans="2:21"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</row>
    <row r="1873" spans="2:21"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</row>
    <row r="1874" spans="2:21"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</row>
    <row r="1875" spans="2:21"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</row>
    <row r="1876" spans="2:21"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</row>
    <row r="1877" spans="2:21"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</row>
    <row r="1878" spans="2:21"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</row>
    <row r="1879" spans="2:21"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</row>
    <row r="1880" spans="2:21"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</row>
    <row r="1881" spans="2:21"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</row>
    <row r="1882" spans="2:21"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</row>
    <row r="1883" spans="2:21"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</row>
    <row r="1884" spans="2:21"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</row>
    <row r="1885" spans="2:21"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</row>
    <row r="1886" spans="2:21"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</row>
    <row r="1887" spans="2:21"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</row>
    <row r="1888" spans="2:21"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</row>
    <row r="1889" spans="2:21"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</row>
    <row r="1890" spans="2:21"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</row>
    <row r="1891" spans="2:21"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</row>
    <row r="1892" spans="2:21"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</row>
    <row r="1893" spans="2:21"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</row>
    <row r="1894" spans="2:21"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</row>
    <row r="1895" spans="2:21"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</row>
    <row r="1896" spans="2:21"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</row>
    <row r="1897" spans="2:21"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</row>
    <row r="1898" spans="2:21"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</row>
    <row r="1899" spans="2:21"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</row>
    <row r="1900" spans="2:21"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</row>
    <row r="1901" spans="2:21"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</row>
    <row r="1902" spans="2:21"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</row>
    <row r="1903" spans="2:21"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</row>
    <row r="1904" spans="2:21"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</row>
    <row r="1905" spans="2:21"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</row>
    <row r="1906" spans="2:21"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</row>
    <row r="1907" spans="2:21"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</row>
    <row r="1908" spans="2:21"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</row>
    <row r="1909" spans="2:21"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</row>
    <row r="1910" spans="2:21"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</row>
    <row r="1911" spans="2:21"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</row>
    <row r="1912" spans="2:21"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</row>
    <row r="1913" spans="2:21"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</row>
    <row r="1914" spans="2:21"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</row>
    <row r="1915" spans="2:21"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</row>
    <row r="1916" spans="2:21"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</row>
    <row r="1917" spans="2:21"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</row>
    <row r="1918" spans="2:21"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</row>
    <row r="1919" spans="2:21"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</row>
    <row r="1920" spans="2:21"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</row>
    <row r="1921" spans="2:21"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</row>
    <row r="1922" spans="2:21"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</row>
    <row r="1923" spans="2:21"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</row>
    <row r="1924" spans="2:21"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</row>
    <row r="1925" spans="2:21"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</row>
    <row r="1926" spans="2:21"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</row>
    <row r="1927" spans="2:21"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</row>
    <row r="1928" spans="2:21"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</row>
    <row r="1929" spans="2:21"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</row>
    <row r="1930" spans="2:21"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</row>
    <row r="1931" spans="2:21"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</row>
    <row r="1932" spans="2:21"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</row>
    <row r="1933" spans="2:21"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</row>
    <row r="1934" spans="2:21"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</row>
    <row r="1935" spans="2:21"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</row>
    <row r="1936" spans="2:21"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</row>
    <row r="1937" spans="2:21"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</row>
    <row r="1938" spans="2:21"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</row>
    <row r="1939" spans="2:21"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</row>
    <row r="1940" spans="2:21"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</row>
    <row r="1941" spans="2:21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</row>
    <row r="1942" spans="2:21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</row>
    <row r="1943" spans="2:21"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</row>
    <row r="1944" spans="2:21"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</row>
    <row r="1945" spans="2:21"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</row>
    <row r="1946" spans="2:21"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</row>
    <row r="1947" spans="2:21"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</row>
    <row r="1948" spans="2:21"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</row>
    <row r="1949" spans="2:21"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</row>
    <row r="1950" spans="2:21"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</row>
    <row r="1951" spans="2:21"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</row>
    <row r="1952" spans="2:21"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</row>
    <row r="1953" spans="2:21"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</row>
    <row r="1954" spans="2:21"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</row>
    <row r="1955" spans="2:21"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</row>
    <row r="1956" spans="2:21"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</row>
    <row r="1957" spans="2:21"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</row>
    <row r="1958" spans="2:21"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</row>
    <row r="1959" spans="2:21"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</row>
    <row r="1960" spans="2:21"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</row>
    <row r="1961" spans="2:21"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</row>
    <row r="1962" spans="2:21"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</row>
    <row r="1963" spans="2:21"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</row>
    <row r="1964" spans="2:21"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</row>
    <row r="1965" spans="2:21"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</row>
    <row r="1966" spans="2:21"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</row>
    <row r="1967" spans="2:21"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</row>
    <row r="1968" spans="2:21"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</row>
    <row r="1969" spans="2:21"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</row>
    <row r="1970" spans="2:21"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</row>
    <row r="1971" spans="2:21"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</row>
    <row r="1972" spans="2:21"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</row>
    <row r="1973" spans="2:21"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</row>
    <row r="1974" spans="2:21"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</row>
    <row r="1975" spans="2:21"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</row>
    <row r="1976" spans="2:21"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</row>
    <row r="1977" spans="2:21"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</row>
    <row r="1978" spans="2:21"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</row>
    <row r="1979" spans="2:21"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</row>
    <row r="1980" spans="2:21"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</row>
    <row r="1981" spans="2:21"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</row>
    <row r="1982" spans="2:21"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</row>
    <row r="1983" spans="2:21"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</row>
    <row r="1984" spans="2:21"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</row>
    <row r="1985" spans="2:21"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</row>
    <row r="1986" spans="2:21"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</row>
    <row r="1987" spans="2:21"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</row>
    <row r="1988" spans="2:21"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</row>
    <row r="1989" spans="2:21"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</row>
    <row r="1990" spans="2:21"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</row>
    <row r="1991" spans="2:21"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</row>
    <row r="1992" spans="2:21"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</row>
    <row r="1993" spans="2:21"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</row>
    <row r="1994" spans="2:21"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</row>
    <row r="1995" spans="2:21"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</row>
    <row r="1996" spans="2:21"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</row>
    <row r="1997" spans="2:21"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</row>
    <row r="1998" spans="2:21"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</row>
    <row r="1999" spans="2:21"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</row>
    <row r="2000" spans="2:21"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</row>
    <row r="2001" spans="2:21"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</row>
    <row r="2002" spans="2:21"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</row>
    <row r="2003" spans="2:21"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</row>
    <row r="2004" spans="2:21"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</row>
    <row r="2005" spans="2:21"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</row>
    <row r="2006" spans="2:21"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</row>
    <row r="2007" spans="2:21"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</row>
    <row r="2008" spans="2:21"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</row>
    <row r="2009" spans="2:21"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</row>
    <row r="2010" spans="2:21"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</row>
    <row r="2011" spans="2:21"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</row>
    <row r="2012" spans="2:21"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</row>
    <row r="2013" spans="2:21"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</row>
    <row r="2014" spans="2:21"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</row>
    <row r="2015" spans="2:21"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</row>
    <row r="2016" spans="2:21"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</row>
    <row r="2017" spans="2:21"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</row>
    <row r="2018" spans="2:21"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</row>
    <row r="2019" spans="2:21"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</row>
    <row r="2020" spans="2:21"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</row>
    <row r="2021" spans="2:21"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</row>
    <row r="2022" spans="2:21"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</row>
    <row r="2023" spans="2:21"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</row>
    <row r="2024" spans="2:21"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</row>
    <row r="2025" spans="2:21"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</row>
    <row r="2026" spans="2:21"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</row>
    <row r="2027" spans="2:21"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</row>
    <row r="2028" spans="2:21"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</row>
    <row r="2029" spans="2:21"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</row>
    <row r="2030" spans="2:21"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</row>
    <row r="2031" spans="2:21"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</row>
    <row r="2032" spans="2:21"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</row>
    <row r="2033" spans="2:21"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</row>
    <row r="2034" spans="2:21"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</row>
    <row r="2035" spans="2:21"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</row>
    <row r="2036" spans="2:21"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</row>
    <row r="2037" spans="2:21"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</row>
    <row r="2038" spans="2:21"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</row>
    <row r="2039" spans="2:21"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</row>
    <row r="2040" spans="2:21"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</row>
    <row r="2041" spans="2:21"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</row>
    <row r="2042" spans="2:21"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</row>
    <row r="2043" spans="2:21"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</row>
    <row r="2044" spans="2:21"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</row>
    <row r="2045" spans="2:21"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</row>
    <row r="2046" spans="2:21"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</row>
    <row r="2047" spans="2:21"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</row>
    <row r="2048" spans="2:21"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</row>
    <row r="2049" spans="2:21"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</row>
    <row r="2050" spans="2:21"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</row>
    <row r="2051" spans="2:21"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</row>
    <row r="2052" spans="2:21"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</row>
    <row r="2053" spans="2:21"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</row>
    <row r="2054" spans="2:21"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</row>
    <row r="2055" spans="2:21"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</row>
    <row r="2056" spans="2:21"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</row>
    <row r="2057" spans="2:21"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</row>
    <row r="2058" spans="2:21"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</row>
    <row r="2059" spans="2:21"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</row>
    <row r="2060" spans="2:21"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</row>
    <row r="2061" spans="2:21"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</row>
    <row r="2062" spans="2:21"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</row>
    <row r="2063" spans="2:21"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</row>
    <row r="2064" spans="2:21"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</row>
    <row r="2065" spans="2:21"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</row>
    <row r="2066" spans="2:21"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</row>
    <row r="2067" spans="2:21"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</row>
    <row r="2068" spans="2:21"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</row>
    <row r="2069" spans="2:21"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</row>
    <row r="2070" spans="2:21"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</row>
    <row r="2071" spans="2:21"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</row>
    <row r="2072" spans="2:21"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</row>
    <row r="2073" spans="2:21"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</row>
    <row r="2074" spans="2:21"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</row>
    <row r="2075" spans="2:21"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</row>
    <row r="2076" spans="2:21"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</row>
    <row r="2077" spans="2:21"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</row>
    <row r="2078" spans="2:21"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</row>
    <row r="2079" spans="2:21"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</row>
    <row r="2080" spans="2:21"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</row>
    <row r="2081" spans="2:21"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</row>
    <row r="2082" spans="2:21"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</row>
    <row r="2083" spans="2:21"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</row>
    <row r="2084" spans="2:21"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</row>
    <row r="2085" spans="2:21"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</row>
    <row r="2086" spans="2:21"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</row>
    <row r="2087" spans="2:21"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</row>
    <row r="2088" spans="2:21"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</row>
    <row r="2089" spans="2:21"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</row>
    <row r="2090" spans="2:21"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</row>
    <row r="2091" spans="2:21"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</row>
    <row r="2092" spans="2:21"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</row>
    <row r="2093" spans="2:21"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</row>
    <row r="2094" spans="2:21"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</row>
    <row r="2095" spans="2:21"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</row>
    <row r="2096" spans="2:21"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</row>
    <row r="2097" spans="2:21"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</row>
    <row r="2098" spans="2:21"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</row>
    <row r="2099" spans="2:21"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</row>
    <row r="2100" spans="2:21"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</row>
    <row r="2101" spans="2:21"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</row>
    <row r="2102" spans="2:21"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</row>
    <row r="2103" spans="2:21"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</row>
    <row r="2104" spans="2:21"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</row>
    <row r="2105" spans="2:21"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</row>
    <row r="2106" spans="2:21"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</row>
    <row r="2107" spans="2:21"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</row>
    <row r="2108" spans="2:21"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</row>
    <row r="2109" spans="2:21"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</row>
    <row r="2110" spans="2:21"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</row>
    <row r="2111" spans="2:21"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</row>
    <row r="2112" spans="2:21"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</row>
    <row r="2113" spans="2:21"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</row>
    <row r="2114" spans="2:21"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</row>
    <row r="2115" spans="2:21"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</row>
    <row r="2116" spans="2:21"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</row>
    <row r="2117" spans="2:21"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</row>
    <row r="2118" spans="2:21"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</row>
    <row r="2119" spans="2:21"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</row>
    <row r="2120" spans="2:21"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</row>
    <row r="2121" spans="2:21"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</row>
    <row r="2122" spans="2:21"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</row>
    <row r="2123" spans="2:21"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</row>
    <row r="2124" spans="2:21"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</row>
    <row r="2125" spans="2:21"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</row>
    <row r="2126" spans="2:21"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</row>
    <row r="2127" spans="2:21"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</row>
    <row r="2128" spans="2:21"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</row>
    <row r="2129" spans="2:21"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</row>
    <row r="2130" spans="2:21"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</row>
    <row r="2131" spans="2:21"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</row>
    <row r="2132" spans="2:21"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</row>
    <row r="2133" spans="2:21"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</row>
    <row r="2134" spans="2:21"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</row>
    <row r="2135" spans="2:21"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</row>
    <row r="2136" spans="2:21"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</row>
    <row r="2137" spans="2:21"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</row>
    <row r="2138" spans="2:21"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</row>
    <row r="2139" spans="2:21"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</row>
    <row r="2140" spans="2:21"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</row>
    <row r="2141" spans="2:21"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</row>
    <row r="2142" spans="2:21"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</row>
    <row r="2143" spans="2:21"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</row>
    <row r="2144" spans="2:21"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</row>
    <row r="2145" spans="2:21"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</row>
    <row r="2146" spans="2:21"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</row>
    <row r="2147" spans="2:21"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</row>
    <row r="2148" spans="2:21"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</row>
    <row r="2149" spans="2:21"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</row>
    <row r="2150" spans="2:21"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</row>
    <row r="2151" spans="2:21"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</row>
    <row r="2152" spans="2:21"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</row>
    <row r="2153" spans="2:21"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</row>
    <row r="2154" spans="2:21"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</row>
    <row r="2155" spans="2:21"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</row>
    <row r="2156" spans="2:21"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</row>
    <row r="2157" spans="2:21"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</row>
    <row r="2158" spans="2:21"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</row>
    <row r="2159" spans="2:21"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</row>
    <row r="2160" spans="2:21"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</row>
    <row r="2161" spans="2:21"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</row>
    <row r="2162" spans="2:21"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</row>
    <row r="2163" spans="2:21"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</row>
    <row r="2164" spans="2:21"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</row>
    <row r="2165" spans="2:21"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</row>
    <row r="2166" spans="2:21"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</row>
    <row r="2167" spans="2:21"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</row>
    <row r="2168" spans="2:21"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</row>
    <row r="2169" spans="2:21"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</row>
    <row r="2170" spans="2:21"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</row>
    <row r="2171" spans="2:21"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</row>
    <row r="2172" spans="2:21"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</row>
    <row r="2173" spans="2:21"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</row>
    <row r="2174" spans="2:21"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</row>
    <row r="2175" spans="2:21"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</row>
    <row r="2176" spans="2:21"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</row>
    <row r="2177" spans="2:21"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</row>
    <row r="2178" spans="2:21"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</row>
    <row r="2179" spans="2:21"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</row>
    <row r="2180" spans="2:21"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</row>
    <row r="2181" spans="2:21"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</row>
    <row r="2182" spans="2:21"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</row>
    <row r="2183" spans="2:21"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</row>
    <row r="2184" spans="2:21"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</row>
    <row r="2185" spans="2:21"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</row>
    <row r="2186" spans="2:21"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</row>
    <row r="2187" spans="2:21"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</row>
    <row r="2188" spans="2:21"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</row>
    <row r="2189" spans="2:21"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</row>
    <row r="2190" spans="2:21"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</row>
    <row r="2191" spans="2:21"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</row>
    <row r="2192" spans="2:21"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</row>
    <row r="2193" spans="2:21"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</row>
    <row r="2194" spans="2:21"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</row>
    <row r="2195" spans="2:21"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</row>
    <row r="2196" spans="2:21"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</row>
    <row r="2197" spans="2:21"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</row>
    <row r="2198" spans="2:21"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</row>
    <row r="2199" spans="2:21"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</row>
    <row r="2200" spans="2:21"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</row>
    <row r="2201" spans="2:21"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</row>
    <row r="2202" spans="2:21"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</row>
    <row r="2203" spans="2:21"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</row>
    <row r="2204" spans="2:21"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</row>
    <row r="2205" spans="2:21"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</row>
    <row r="2206" spans="2:21"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</row>
    <row r="2207" spans="2:21"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</row>
    <row r="2208" spans="2:21"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</row>
    <row r="2209" spans="2:21"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</row>
    <row r="2210" spans="2:21"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</row>
    <row r="2211" spans="2:21"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</row>
    <row r="2212" spans="2:21"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</row>
    <row r="2213" spans="2:21"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</row>
    <row r="2214" spans="2:21"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</row>
    <row r="2215" spans="2:21"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</row>
    <row r="2216" spans="2:21"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</row>
    <row r="2217" spans="2:21"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</row>
    <row r="2218" spans="2:21"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</row>
    <row r="2219" spans="2:21"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</row>
    <row r="2220" spans="2:21"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</row>
    <row r="2221" spans="2:21"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</row>
    <row r="2222" spans="2:21"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</row>
    <row r="2223" spans="2:21"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</row>
    <row r="2224" spans="2:21"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</row>
    <row r="2225" spans="2:21"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</row>
    <row r="2226" spans="2:21"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</row>
    <row r="2227" spans="2:21"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</row>
    <row r="2228" spans="2:21"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</row>
    <row r="2229" spans="2:21"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</row>
    <row r="2230" spans="2:21"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</row>
    <row r="2231" spans="2:21"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</row>
    <row r="2232" spans="2:21"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</row>
    <row r="2233" spans="2:21"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</row>
    <row r="2234" spans="2:21"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</row>
    <row r="2235" spans="2:21"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</row>
    <row r="2236" spans="2:21"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</row>
    <row r="2237" spans="2:21"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</row>
    <row r="2238" spans="2:21"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</row>
    <row r="2239" spans="2:21"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</row>
    <row r="2240" spans="2:21"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</row>
    <row r="2241" spans="2:21"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</row>
    <row r="2242" spans="2:21"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</row>
    <row r="2243" spans="2:21"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</row>
    <row r="2244" spans="2:21"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</row>
    <row r="2245" spans="2:21"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</row>
    <row r="2246" spans="2:21"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</row>
    <row r="2247" spans="2:21"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</row>
    <row r="2248" spans="2:21"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</row>
    <row r="2249" spans="2:21"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</row>
    <row r="2250" spans="2:21"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</row>
    <row r="2251" spans="2:21"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</row>
    <row r="2252" spans="2:21"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</row>
    <row r="2253" spans="2:21"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</row>
    <row r="2254" spans="2:21"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</row>
    <row r="2255" spans="2:21"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</row>
    <row r="2256" spans="2:21"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</row>
    <row r="2257" spans="2:21"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</row>
    <row r="2258" spans="2:21"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</row>
    <row r="2259" spans="2:21"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</row>
    <row r="2260" spans="2:21"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</row>
    <row r="2261" spans="2:21"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</row>
    <row r="2262" spans="2:21"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</row>
    <row r="2263" spans="2:21"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</row>
    <row r="2264" spans="2:21"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</row>
    <row r="2265" spans="2:21"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</row>
    <row r="2266" spans="2:21"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</row>
    <row r="2267" spans="2:21"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</row>
    <row r="2268" spans="2:21"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</row>
    <row r="2269" spans="2:21"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</row>
    <row r="2270" spans="2:21"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</row>
    <row r="2271" spans="2:21"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</row>
    <row r="2272" spans="2:21"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</row>
    <row r="2273" spans="2:21"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</row>
    <row r="2274" spans="2:21"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</row>
    <row r="2275" spans="2:21"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</row>
    <row r="2276" spans="2:21"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</row>
    <row r="2277" spans="2:21"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</row>
    <row r="2278" spans="2:21"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</row>
    <row r="2279" spans="2:21"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</row>
    <row r="2280" spans="2:21"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</row>
    <row r="2281" spans="2:21"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</row>
    <row r="2282" spans="2:21"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</row>
    <row r="2283" spans="2:21"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</row>
    <row r="2284" spans="2:21"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</row>
    <row r="2285" spans="2:21"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</row>
    <row r="2286" spans="2:21"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</row>
    <row r="2287" spans="2:21"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</row>
    <row r="2288" spans="2:21"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</row>
    <row r="2289" spans="2:21"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</row>
    <row r="2290" spans="2:21"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</row>
    <row r="2291" spans="2:21"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</row>
    <row r="2292" spans="2:21"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</row>
    <row r="2293" spans="2:21"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</row>
    <row r="2294" spans="2:21"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</row>
    <row r="2295" spans="2:21"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</row>
    <row r="2296" spans="2:21"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</row>
    <row r="2297" spans="2:21"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</row>
    <row r="2298" spans="2:21"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</row>
    <row r="2299" spans="2:21"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</row>
    <row r="2300" spans="2:21"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</row>
    <row r="2301" spans="2:21"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</row>
    <row r="2302" spans="2:21"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</row>
    <row r="2303" spans="2:21"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</row>
    <row r="2304" spans="2:21"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</row>
    <row r="2305" spans="2:21"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</row>
    <row r="2306" spans="2:21"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</row>
    <row r="2307" spans="2:21"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</row>
    <row r="2308" spans="2:21"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</row>
    <row r="2309" spans="2:21"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</row>
    <row r="2310" spans="2:21"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</row>
    <row r="2311" spans="2:21"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</row>
    <row r="2312" spans="2:21"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</row>
    <row r="2313" spans="2:21"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</row>
    <row r="2314" spans="2:21"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</row>
    <row r="2315" spans="2:21"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</row>
    <row r="2316" spans="2:21"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</row>
    <row r="2317" spans="2:21"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</row>
    <row r="2318" spans="2:21"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</row>
    <row r="2319" spans="2:21"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</row>
    <row r="2320" spans="2:21"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</row>
    <row r="2321" spans="2:21"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</row>
    <row r="2322" spans="2:21"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</row>
    <row r="2323" spans="2:21"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</row>
    <row r="2324" spans="2:21"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</row>
    <row r="2325" spans="2:21"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</row>
    <row r="2326" spans="2:21"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</row>
    <row r="2327" spans="2:21"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</row>
    <row r="2328" spans="2:21"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</row>
    <row r="2329" spans="2:21"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</row>
    <row r="2330" spans="2:21"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</row>
    <row r="2331" spans="2:21"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</row>
    <row r="2332" spans="2:21"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</row>
    <row r="2333" spans="2:21"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</row>
    <row r="2334" spans="2:21"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</row>
    <row r="2335" spans="2:21"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</row>
    <row r="2336" spans="2:21"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</row>
    <row r="2337" spans="2:21"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</row>
    <row r="2338" spans="2:21"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</row>
    <row r="2339" spans="2:21"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</row>
    <row r="2340" spans="2:21"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</row>
    <row r="2341" spans="2:21"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</row>
    <row r="2342" spans="2:21"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</row>
    <row r="2343" spans="2:21"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</row>
    <row r="2344" spans="2:21"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</row>
    <row r="2345" spans="2:21"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</row>
    <row r="2346" spans="2:21"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</row>
    <row r="2347" spans="2:21"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</row>
    <row r="2348" spans="2:21"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</row>
    <row r="2349" spans="2:21"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</row>
    <row r="2350" spans="2:21"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</row>
    <row r="2351" spans="2:21"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</row>
    <row r="2352" spans="2:21"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</row>
    <row r="2353" spans="2:21"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</row>
    <row r="2354" spans="2:21"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</row>
    <row r="2355" spans="2:21"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</row>
    <row r="2356" spans="2:21"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</row>
    <row r="2357" spans="2:21"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</row>
    <row r="2358" spans="2:21"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</row>
    <row r="2359" spans="2:21"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</row>
    <row r="2360" spans="2:21"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</row>
    <row r="2361" spans="2:21"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</row>
    <row r="2362" spans="2:21"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</row>
    <row r="2363" spans="2:21"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</row>
    <row r="2364" spans="2:21"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</row>
    <row r="2365" spans="2:21"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</row>
    <row r="2366" spans="2:21"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</row>
    <row r="2367" spans="2:21"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</row>
    <row r="2368" spans="2:21"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</row>
    <row r="2369" spans="2:21"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</row>
    <row r="2370" spans="2:21"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</row>
    <row r="2371" spans="2:21"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</row>
    <row r="2372" spans="2:21"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</row>
    <row r="2373" spans="2:21"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</row>
    <row r="2374" spans="2:21"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</row>
    <row r="2375" spans="2:21"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</row>
    <row r="2376" spans="2:21"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</row>
    <row r="2377" spans="2:21"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</row>
    <row r="2378" spans="2:21"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</row>
    <row r="2379" spans="2:21"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</row>
    <row r="2380" spans="2:21"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</row>
    <row r="2381" spans="2:21"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</row>
    <row r="2382" spans="2:21"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</row>
    <row r="2383" spans="2:21"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</row>
    <row r="2384" spans="2:21"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</row>
    <row r="2385" spans="2:21"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</row>
    <row r="2386" spans="2:21"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</row>
    <row r="2387" spans="2:21"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</row>
    <row r="2388" spans="2:21"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</row>
    <row r="2389" spans="2:21"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</row>
    <row r="2390" spans="2:21"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</row>
    <row r="2391" spans="2:21"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</row>
    <row r="2392" spans="2:21"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</row>
    <row r="2393" spans="2:21"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</row>
    <row r="2394" spans="2:21"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</row>
    <row r="2395" spans="2:21"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</row>
    <row r="2396" spans="2:21"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</row>
    <row r="2397" spans="2:21"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</row>
    <row r="2398" spans="2:21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</row>
    <row r="2399" spans="2:21"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</row>
    <row r="2400" spans="2:21"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</row>
    <row r="2401" spans="2:21"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</row>
    <row r="2402" spans="2:21"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</row>
    <row r="2403" spans="2:21"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</row>
    <row r="2404" spans="2:21"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</row>
    <row r="2405" spans="2:21"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</row>
    <row r="2406" spans="2:21"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</row>
    <row r="2407" spans="2:21"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</row>
    <row r="2408" spans="2:21"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</row>
    <row r="2409" spans="2:21"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</row>
    <row r="2410" spans="2:21"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</row>
    <row r="2411" spans="2:21"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</row>
    <row r="2412" spans="2:21"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</row>
    <row r="2413" spans="2:21"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</row>
    <row r="2414" spans="2:21"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</row>
    <row r="2415" spans="2:21"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</row>
    <row r="2416" spans="2:21"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</row>
    <row r="2417" spans="2:21"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</row>
    <row r="2418" spans="2:21"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</row>
    <row r="2419" spans="2:21"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</row>
    <row r="2420" spans="2:21"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</row>
    <row r="2421" spans="2:21"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</row>
    <row r="2422" spans="2:21"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</row>
    <row r="2423" spans="2:21"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</row>
    <row r="2424" spans="2:21"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</row>
    <row r="2425" spans="2:21"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</row>
    <row r="2426" spans="2:21"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</row>
    <row r="2427" spans="2:21"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</row>
    <row r="2428" spans="2:21"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</row>
    <row r="2429" spans="2:21"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</row>
    <row r="2430" spans="2:21"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</row>
    <row r="2431" spans="2:21"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</row>
    <row r="2432" spans="2:21"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</row>
    <row r="2433" spans="2:21"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</row>
    <row r="2434" spans="2:21"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</row>
    <row r="2435" spans="2:21"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</row>
    <row r="2436" spans="2:21"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</row>
    <row r="2437" spans="2:21"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</row>
    <row r="2438" spans="2:21"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</row>
    <row r="2439" spans="2:21"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</row>
    <row r="2440" spans="2:21"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</row>
    <row r="2441" spans="2:21"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</row>
    <row r="2442" spans="2:21"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</row>
    <row r="2443" spans="2:21"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</row>
    <row r="2444" spans="2:21"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</row>
    <row r="2445" spans="2:21"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</row>
    <row r="2446" spans="2:21"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</row>
    <row r="2447" spans="2:21"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</row>
    <row r="2448" spans="2:21"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</row>
    <row r="2449" spans="2:21"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</row>
    <row r="2450" spans="2:21"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</row>
    <row r="2451" spans="2:21"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</row>
    <row r="2452" spans="2:21"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</row>
    <row r="2453" spans="2:21"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</row>
    <row r="2454" spans="2:21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</row>
    <row r="2455" spans="2:21"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</row>
    <row r="2456" spans="2:21"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</row>
    <row r="2457" spans="2:21"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</row>
    <row r="2458" spans="2:21"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</row>
    <row r="2459" spans="2:21"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</row>
    <row r="2460" spans="2:21"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</row>
    <row r="2461" spans="2:21"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</row>
    <row r="2462" spans="2:21"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</row>
    <row r="2463" spans="2:21"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</row>
    <row r="2464" spans="2:21"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</row>
    <row r="2465" spans="2:21"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</row>
    <row r="2466" spans="2:21"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</row>
    <row r="2467" spans="2:21"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</row>
    <row r="2468" spans="2:21"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</row>
    <row r="2469" spans="2:21"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</row>
    <row r="2470" spans="2:21"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</row>
    <row r="2471" spans="2:21"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</row>
    <row r="2472" spans="2:21"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</row>
    <row r="2473" spans="2:21"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</row>
    <row r="2474" spans="2:21"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</row>
    <row r="2475" spans="2:21"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</row>
    <row r="2476" spans="2:21"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</row>
    <row r="2477" spans="2:21"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</row>
    <row r="2478" spans="2:21"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</row>
    <row r="2479" spans="2:21"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</row>
    <row r="2480" spans="2:21"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</row>
    <row r="2481" spans="2:21"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</row>
    <row r="2482" spans="2:21"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</row>
    <row r="2483" spans="2:21"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</row>
    <row r="2484" spans="2:21"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</row>
    <row r="2485" spans="2:21"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</row>
    <row r="2486" spans="2:21"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</row>
    <row r="2487" spans="2:21"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</row>
    <row r="2488" spans="2:21"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</row>
    <row r="2489" spans="2:21"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</row>
    <row r="2490" spans="2:21"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</row>
    <row r="2491" spans="2:21"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</row>
    <row r="2492" spans="2:21"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</row>
    <row r="2493" spans="2:21"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</row>
    <row r="2494" spans="2:21"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</row>
    <row r="2495" spans="2:21"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</row>
    <row r="2496" spans="2:21"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</row>
    <row r="2497" spans="2:21"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</row>
    <row r="2498" spans="2:21"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</row>
    <row r="2499" spans="2:21"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</row>
    <row r="2500" spans="2:21"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</row>
    <row r="2501" spans="2:21"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</row>
    <row r="2502" spans="2:21"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</row>
    <row r="2503" spans="2:21"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</row>
    <row r="2504" spans="2:21"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</row>
    <row r="2505" spans="2:21"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</row>
    <row r="2506" spans="2:21"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</row>
    <row r="2507" spans="2:21"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</row>
    <row r="2508" spans="2:21"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</row>
    <row r="2509" spans="2:21"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</row>
    <row r="2510" spans="2:21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</row>
    <row r="2511" spans="2:21"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</row>
    <row r="2512" spans="2:21"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</row>
    <row r="2513" spans="2:21"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</row>
    <row r="2514" spans="2:21"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</row>
    <row r="2515" spans="2:21"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</row>
    <row r="2516" spans="2:21"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</row>
    <row r="2517" spans="2:21"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</row>
    <row r="2518" spans="2:21"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</row>
    <row r="2519" spans="2:21"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</row>
    <row r="2520" spans="2:21"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</row>
    <row r="2521" spans="2:21"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</row>
    <row r="2522" spans="2:21"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</row>
    <row r="2523" spans="2:21"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</row>
    <row r="2524" spans="2:21"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</row>
    <row r="2525" spans="2:21"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</row>
    <row r="2526" spans="2:21"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</row>
    <row r="2527" spans="2:21"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</row>
    <row r="2528" spans="2:21"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</row>
    <row r="2529" spans="2:21"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</row>
    <row r="2530" spans="2:21"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</row>
    <row r="2531" spans="2:21"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</row>
    <row r="2532" spans="2:21"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</row>
    <row r="2533" spans="2:21"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</row>
    <row r="2534" spans="2:21"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</row>
    <row r="2535" spans="2:21"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</row>
    <row r="2536" spans="2:21"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</row>
    <row r="2537" spans="2:21"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</row>
    <row r="2538" spans="2:21"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</row>
    <row r="2539" spans="2:21"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</row>
    <row r="2540" spans="2:21"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</row>
    <row r="2541" spans="2:21"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</row>
    <row r="2542" spans="2:21"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</row>
    <row r="2543" spans="2:21"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</row>
    <row r="2544" spans="2:21"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</row>
    <row r="2545" spans="2:21"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</row>
    <row r="2546" spans="2:21"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</row>
    <row r="2547" spans="2:21"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</row>
    <row r="2548" spans="2:21"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</row>
    <row r="2549" spans="2:21"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</row>
    <row r="2550" spans="2:21"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</row>
    <row r="2551" spans="2:21"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</row>
    <row r="2552" spans="2:21"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</row>
    <row r="2553" spans="2:21"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</row>
    <row r="2554" spans="2:21"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</row>
    <row r="2555" spans="2:21"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</row>
    <row r="2556" spans="2:21"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</row>
    <row r="2557" spans="2:21"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</row>
    <row r="2558" spans="2:21"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</row>
    <row r="2559" spans="2:21"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</row>
    <row r="2560" spans="2:21"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</row>
    <row r="2561" spans="2:21"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</row>
    <row r="2562" spans="2:21"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</row>
    <row r="2563" spans="2:21"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</row>
    <row r="2564" spans="2:21"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</row>
    <row r="2565" spans="2:21"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</row>
    <row r="2566" spans="2:21"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</row>
    <row r="2567" spans="2:21"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</row>
    <row r="2568" spans="2:21"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</row>
    <row r="2569" spans="2:21"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</row>
    <row r="2570" spans="2:21"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</row>
    <row r="2571" spans="2:21"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</row>
    <row r="2572" spans="2:21"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</row>
    <row r="2573" spans="2:21"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</row>
    <row r="2574" spans="2:21"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</row>
    <row r="2575" spans="2:21"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</row>
    <row r="2576" spans="2:21"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</row>
    <row r="2577" spans="2:21"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</row>
    <row r="2578" spans="2:21"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</row>
    <row r="2579" spans="2:21"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</row>
    <row r="2580" spans="2:21"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</row>
    <row r="2581" spans="2:21"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</row>
    <row r="2582" spans="2:21"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</row>
    <row r="2583" spans="2:21"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</row>
    <row r="2584" spans="2:21"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</row>
    <row r="2585" spans="2:21"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</row>
    <row r="2586" spans="2:21"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</row>
    <row r="2587" spans="2:21"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</row>
    <row r="2588" spans="2:21"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</row>
    <row r="2589" spans="2:21"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</row>
    <row r="2590" spans="2:21"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</row>
    <row r="2591" spans="2:21"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</row>
    <row r="2592" spans="2:21"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</row>
    <row r="2593" spans="2:21"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</row>
    <row r="2594" spans="2:21"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</row>
    <row r="2595" spans="2:21"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</row>
    <row r="2596" spans="2:21"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</row>
    <row r="2597" spans="2:21"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</row>
    <row r="2598" spans="2:21"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</row>
    <row r="2599" spans="2:21"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</row>
    <row r="2600" spans="2:21"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</row>
    <row r="2601" spans="2:21"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</row>
    <row r="2602" spans="2:21"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</row>
    <row r="2603" spans="2:21"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</row>
    <row r="2604" spans="2:21"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</row>
    <row r="2605" spans="2:21"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</row>
    <row r="2606" spans="2:21"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</row>
    <row r="2607" spans="2:21"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</row>
    <row r="2608" spans="2:21"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</row>
    <row r="2609" spans="2:21"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</row>
    <row r="2610" spans="2:21"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</row>
    <row r="2611" spans="2:21"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</row>
    <row r="2612" spans="2:21"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</row>
    <row r="2613" spans="2:21"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</row>
    <row r="2614" spans="2:21"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</row>
    <row r="2615" spans="2:21"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</row>
    <row r="2616" spans="2:21"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</row>
    <row r="2617" spans="2:21"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</row>
    <row r="2618" spans="2:21"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</row>
    <row r="2619" spans="2:21"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</row>
    <row r="2620" spans="2:21"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</row>
    <row r="2621" spans="2:21"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</row>
    <row r="2622" spans="2:21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</row>
    <row r="2623" spans="2:21"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</row>
    <row r="2624" spans="2:21"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</row>
    <row r="2625" spans="2:21"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</row>
    <row r="2626" spans="2:21"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</row>
    <row r="2627" spans="2:21"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</row>
    <row r="2628" spans="2:21"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</row>
    <row r="2629" spans="2:21"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</row>
    <row r="2630" spans="2:21"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</row>
    <row r="2631" spans="2:21"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</row>
    <row r="2632" spans="2:21"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</row>
    <row r="2633" spans="2:21"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</row>
    <row r="2634" spans="2:21"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</row>
    <row r="2635" spans="2:21"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</row>
    <row r="2636" spans="2:21"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</row>
    <row r="2637" spans="2:21"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</row>
    <row r="2638" spans="2:21"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</row>
    <row r="2639" spans="2:21"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</row>
    <row r="2640" spans="2:21"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</row>
    <row r="2641" spans="2:21"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</row>
    <row r="2642" spans="2:21"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</row>
    <row r="2643" spans="2:21"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</row>
    <row r="2644" spans="2:21"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</row>
    <row r="2645" spans="2:21"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</row>
    <row r="2646" spans="2:21"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</row>
    <row r="2647" spans="2:21"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</row>
    <row r="2648" spans="2:21"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</row>
    <row r="2649" spans="2:21"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</row>
    <row r="2650" spans="2:21"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</row>
    <row r="2651" spans="2:21"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</row>
    <row r="2652" spans="2:21"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</row>
    <row r="2653" spans="2:21"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</row>
    <row r="2654" spans="2:21"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</row>
    <row r="2655" spans="2:21"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</row>
    <row r="2656" spans="2:21"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</row>
    <row r="2657" spans="2:21"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</row>
    <row r="2658" spans="2:21"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</row>
    <row r="2659" spans="2:21"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</row>
    <row r="2660" spans="2:21"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</row>
    <row r="2661" spans="2:21"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</row>
    <row r="2662" spans="2:21"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</row>
    <row r="2663" spans="2:21"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</row>
    <row r="2664" spans="2:21"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</row>
    <row r="2665" spans="2:21"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</row>
    <row r="2666" spans="2:21"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</row>
    <row r="2667" spans="2:21"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</row>
    <row r="2668" spans="2:21"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</row>
    <row r="2669" spans="2:21"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</row>
    <row r="2670" spans="2:21"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</row>
    <row r="2671" spans="2:21"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</row>
    <row r="2672" spans="2:21"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</row>
    <row r="2673" spans="2:21"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</row>
    <row r="2674" spans="2:21"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</row>
    <row r="2675" spans="2:21"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</row>
    <row r="2676" spans="2:21"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</row>
    <row r="2677" spans="2:21"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</row>
    <row r="2678" spans="2:21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</row>
    <row r="2679" spans="2:21"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</row>
    <row r="2680" spans="2:21"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</row>
    <row r="2681" spans="2:21"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</row>
    <row r="2682" spans="2:21"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</row>
    <row r="2683" spans="2:21"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</row>
    <row r="2684" spans="2:21"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</row>
    <row r="2685" spans="2:21"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</row>
    <row r="2686" spans="2:21"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</row>
    <row r="2687" spans="2:21"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</row>
    <row r="2688" spans="2:21"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</row>
    <row r="2689" spans="2:21"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</row>
    <row r="2690" spans="2:21"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</row>
    <row r="2691" spans="2:21"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</row>
    <row r="2692" spans="2:21"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</row>
    <row r="2693" spans="2:21"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</row>
    <row r="2694" spans="2:21"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</row>
    <row r="2695" spans="2:21"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</row>
    <row r="2696" spans="2:21"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</row>
    <row r="2697" spans="2:21"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</row>
    <row r="2698" spans="2:21"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</row>
    <row r="2699" spans="2:21"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</row>
    <row r="2700" spans="2:21"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</row>
    <row r="2701" spans="2:21"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</row>
    <row r="2702" spans="2:21"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</row>
    <row r="2703" spans="2:21"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</row>
    <row r="2704" spans="2:21"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</row>
    <row r="2705" spans="2:21"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</row>
    <row r="2706" spans="2:21"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</row>
    <row r="2707" spans="2:21"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</row>
    <row r="2708" spans="2:21"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</row>
    <row r="2709" spans="2:21"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</row>
    <row r="2710" spans="2:21"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</row>
    <row r="2711" spans="2:21"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</row>
    <row r="2712" spans="2:21"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</row>
    <row r="2713" spans="2:21"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</row>
    <row r="2714" spans="2:21"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</row>
    <row r="2715" spans="2:21"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</row>
    <row r="2716" spans="2:21"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</row>
    <row r="2717" spans="2:21"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</row>
    <row r="2718" spans="2:21"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</row>
    <row r="2719" spans="2:21"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</row>
    <row r="2720" spans="2:21"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</row>
    <row r="2721" spans="2:21"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</row>
    <row r="2722" spans="2:21"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</row>
    <row r="2723" spans="2:21"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</row>
    <row r="2724" spans="2:21"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</row>
    <row r="2725" spans="2:21"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</row>
    <row r="2726" spans="2:21"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</row>
    <row r="2727" spans="2:21"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</row>
    <row r="2728" spans="2:21"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</row>
    <row r="2729" spans="2:21"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</row>
    <row r="2730" spans="2:21"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</row>
    <row r="2731" spans="2:21"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</row>
    <row r="2732" spans="2:21"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</row>
    <row r="2733" spans="2:21"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</row>
    <row r="2734" spans="2:21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</row>
    <row r="2735" spans="2:21"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</row>
    <row r="2736" spans="2:21"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</row>
    <row r="2737" spans="2:21"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</row>
    <row r="2738" spans="2:21"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</row>
    <row r="2739" spans="2:21"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</row>
    <row r="2740" spans="2:21"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</row>
    <row r="2741" spans="2:21"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</row>
    <row r="2742" spans="2:21"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</row>
    <row r="2743" spans="2:21"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</row>
    <row r="2744" spans="2:21"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</row>
    <row r="2745" spans="2:21"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</row>
    <row r="2746" spans="2:21"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</row>
    <row r="2747" spans="2:21"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</row>
    <row r="2748" spans="2:21"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</row>
    <row r="2749" spans="2:21"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</row>
    <row r="2750" spans="2:21"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</row>
    <row r="2751" spans="2:21"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</row>
    <row r="2752" spans="2:21"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</row>
    <row r="2753" spans="2:21"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</row>
    <row r="2754" spans="2:21"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</row>
    <row r="2755" spans="2:21"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</row>
    <row r="2756" spans="2:21"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</row>
    <row r="2757" spans="2:21"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</row>
    <row r="2758" spans="2:21"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</row>
    <row r="2759" spans="2:21"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</row>
    <row r="2760" spans="2:21"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</row>
    <row r="2761" spans="2:21"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</row>
    <row r="2762" spans="2:21"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</row>
    <row r="2763" spans="2:21"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</row>
    <row r="2764" spans="2:21"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</row>
    <row r="2765" spans="2:21"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</row>
    <row r="2766" spans="2:21"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</row>
    <row r="2767" spans="2:21"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</row>
    <row r="2768" spans="2:21"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</row>
    <row r="2769" spans="2:21"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</row>
    <row r="2770" spans="2:21"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</row>
    <row r="2771" spans="2:21"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</row>
    <row r="2772" spans="2:21"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</row>
    <row r="2773" spans="2:21"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</row>
    <row r="2774" spans="2:21"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</row>
    <row r="2775" spans="2:21"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</row>
    <row r="2776" spans="2:21"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</row>
    <row r="2777" spans="2:21"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</row>
    <row r="2778" spans="2:21"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</row>
    <row r="2779" spans="2:21"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</row>
    <row r="2780" spans="2:21"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</row>
    <row r="2781" spans="2:21"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</row>
    <row r="2782" spans="2:21"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</row>
    <row r="2783" spans="2:21"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</row>
    <row r="2784" spans="2:21"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</row>
    <row r="2785" spans="2:21"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</row>
    <row r="2786" spans="2:21"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</row>
    <row r="2787" spans="2:21"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</row>
    <row r="2788" spans="2:21"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</row>
    <row r="2789" spans="2:21"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</row>
    <row r="2790" spans="2:21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</row>
    <row r="2791" spans="2:21"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</row>
    <row r="2792" spans="2:21"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</row>
    <row r="2793" spans="2:21"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</row>
    <row r="2794" spans="2:21"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</row>
    <row r="2795" spans="2:21"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</row>
    <row r="2796" spans="2:21"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</row>
    <row r="2797" spans="2:21"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</row>
    <row r="2798" spans="2:21"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</row>
    <row r="2799" spans="2:21"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</row>
    <row r="2800" spans="2:21"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</row>
    <row r="2801" spans="2:21"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</row>
    <row r="2802" spans="2:21"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</row>
    <row r="2803" spans="2:21"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</row>
    <row r="2804" spans="2:21"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</row>
    <row r="2805" spans="2:21"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</row>
    <row r="2806" spans="2:21"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</row>
    <row r="2807" spans="2:21"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</row>
    <row r="2808" spans="2:21"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</row>
    <row r="2809" spans="2:21"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</row>
    <row r="2810" spans="2:21"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</row>
    <row r="2811" spans="2:21"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</row>
    <row r="2812" spans="2:21"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</row>
    <row r="2813" spans="2:21"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</row>
    <row r="2814" spans="2:21"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</row>
    <row r="2815" spans="2:21"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</row>
    <row r="2816" spans="2:21"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</row>
    <row r="2817" spans="2:21"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</row>
    <row r="2818" spans="2:21"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</row>
    <row r="2819" spans="2:21"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</row>
    <row r="2820" spans="2:21"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</row>
    <row r="2821" spans="2:21"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</row>
    <row r="2822" spans="2:21"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</row>
    <row r="2823" spans="2:21"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</row>
    <row r="2824" spans="2:21"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</row>
    <row r="2825" spans="2:21"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</row>
    <row r="2826" spans="2:21"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</row>
    <row r="2827" spans="2:21"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</row>
    <row r="2828" spans="2:21"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</row>
    <row r="2829" spans="2:21"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</row>
    <row r="2830" spans="2:21"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</row>
    <row r="2831" spans="2:21"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</row>
    <row r="2832" spans="2:21"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</row>
    <row r="2833" spans="2:21"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</row>
    <row r="2834" spans="2:21"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</row>
    <row r="2835" spans="2:21"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</row>
    <row r="2836" spans="2:21"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</row>
    <row r="2837" spans="2:21"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</row>
    <row r="2838" spans="2:21"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</row>
    <row r="2839" spans="2:21"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</row>
    <row r="2840" spans="2:21"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</row>
    <row r="2841" spans="2:21"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</row>
    <row r="2842" spans="2:21"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</row>
    <row r="2843" spans="2:21"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</row>
    <row r="2844" spans="2:21"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</row>
    <row r="2845" spans="2:21"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</row>
    <row r="2846" spans="2:21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</row>
    <row r="2847" spans="2:21"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</row>
    <row r="2848" spans="2:21"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</row>
    <row r="2849" spans="2:21"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</row>
    <row r="2850" spans="2:21"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</row>
    <row r="2851" spans="2:21"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</row>
    <row r="2852" spans="2:21"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</row>
    <row r="2853" spans="2:21"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</row>
    <row r="2854" spans="2:21"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</row>
    <row r="2855" spans="2:21"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</row>
    <row r="2856" spans="2:21"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</row>
    <row r="2857" spans="2:21"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</row>
    <row r="2858" spans="2:21"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</row>
    <row r="2859" spans="2:21"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</row>
    <row r="2860" spans="2:21"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</row>
    <row r="2861" spans="2:21"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</row>
    <row r="2862" spans="2:21"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</row>
    <row r="2863" spans="2:21"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</row>
    <row r="2864" spans="2:21"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</row>
    <row r="2865" spans="2:21"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</row>
    <row r="2866" spans="2:21"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</row>
    <row r="2867" spans="2:21"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</row>
    <row r="2868" spans="2:21"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</row>
    <row r="2869" spans="2:21"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</row>
    <row r="2870" spans="2:21"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</row>
    <row r="2871" spans="2:21"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</row>
    <row r="2872" spans="2:21"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</row>
    <row r="2873" spans="2:21"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</row>
    <row r="2874" spans="2:21"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</row>
    <row r="2875" spans="2:21"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</row>
    <row r="2876" spans="2:21"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</row>
    <row r="2877" spans="2:21"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</row>
    <row r="2878" spans="2:21"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</row>
    <row r="2879" spans="2:21"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</row>
    <row r="2880" spans="2:21"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</row>
    <row r="2881" spans="2:21"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</row>
    <row r="2882" spans="2:21"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</row>
    <row r="2883" spans="2:21"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</row>
    <row r="2884" spans="2:21"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</row>
    <row r="2885" spans="2:21"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</row>
    <row r="2886" spans="2:21"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</row>
    <row r="2887" spans="2:21"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</row>
    <row r="2888" spans="2:21"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</row>
    <row r="2889" spans="2:21"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</row>
    <row r="2890" spans="2:21"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</row>
    <row r="2891" spans="2:21"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</row>
    <row r="2892" spans="2:21"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</row>
    <row r="2893" spans="2:21"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</row>
    <row r="2894" spans="2:21"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</row>
    <row r="2895" spans="2:21"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</row>
    <row r="2896" spans="2:21"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</row>
    <row r="2897" spans="2:21"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</row>
    <row r="2898" spans="2:21"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</row>
    <row r="2899" spans="2:21"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</row>
    <row r="2900" spans="2:21"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</row>
    <row r="2901" spans="2:21"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</row>
    <row r="2902" spans="2:21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</row>
    <row r="2903" spans="2:21"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</row>
    <row r="2904" spans="2:21"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</row>
    <row r="2905" spans="2:21"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</row>
    <row r="2906" spans="2:21"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</row>
    <row r="2907" spans="2:21"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</row>
    <row r="2908" spans="2:21"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</row>
    <row r="2909" spans="2:21"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</row>
    <row r="2910" spans="2:21"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</row>
    <row r="2911" spans="2:21"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</row>
    <row r="2912" spans="2:21"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</row>
    <row r="2913" spans="2:21"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</row>
    <row r="2914" spans="2:21"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</row>
    <row r="2915" spans="2:21"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</row>
    <row r="2916" spans="2:21"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</row>
    <row r="2917" spans="2:21"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</row>
    <row r="2918" spans="2:21"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</row>
    <row r="2919" spans="2:21"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</row>
    <row r="2920" spans="2:21"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</row>
    <row r="2921" spans="2:21"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</row>
    <row r="2922" spans="2:21"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</row>
    <row r="2923" spans="2:21"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</row>
    <row r="2924" spans="2:21"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</row>
    <row r="2925" spans="2:21"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</row>
    <row r="2926" spans="2:21"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</row>
    <row r="2927" spans="2:21"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</row>
    <row r="2928" spans="2:21"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</row>
    <row r="2929" spans="2:21"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</row>
    <row r="2930" spans="2:21"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</row>
    <row r="2931" spans="2:21"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</row>
    <row r="2932" spans="2:21"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</row>
    <row r="2933" spans="2:21"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</row>
    <row r="2934" spans="2:21"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</row>
    <row r="2935" spans="2:21"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</row>
    <row r="2936" spans="2:21"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</row>
    <row r="2937" spans="2:21"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</row>
    <row r="2938" spans="2:21"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</row>
    <row r="2939" spans="2:21"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</row>
    <row r="2940" spans="2:21"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</row>
    <row r="2941" spans="2:21"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</row>
    <row r="2942" spans="2:21"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</row>
    <row r="2943" spans="2:21"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</row>
    <row r="2944" spans="2:21"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</row>
    <row r="2945" spans="2:21"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</row>
    <row r="2946" spans="2:21"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</row>
    <row r="2947" spans="2:21"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</row>
    <row r="2948" spans="2:21"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</row>
    <row r="2949" spans="2:21"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</row>
    <row r="2950" spans="2:21"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</row>
    <row r="2951" spans="2:21"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</row>
    <row r="2952" spans="2:21"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</row>
    <row r="2953" spans="2:21"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</row>
    <row r="2954" spans="2:21"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</row>
    <row r="2955" spans="2:21"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</row>
    <row r="2956" spans="2:21"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</row>
    <row r="2957" spans="2:21"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</row>
    <row r="2958" spans="2:21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</row>
    <row r="2959" spans="2:21"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</row>
    <row r="2960" spans="2:21"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</row>
    <row r="2961" spans="2:21"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</row>
    <row r="2962" spans="2:21"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</row>
    <row r="2963" spans="2:21"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</row>
    <row r="2964" spans="2:21"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</row>
    <row r="2965" spans="2:21"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</row>
    <row r="2966" spans="2:21"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</row>
    <row r="2967" spans="2:21"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</row>
    <row r="2968" spans="2:21"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</row>
    <row r="2969" spans="2:21"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</row>
    <row r="2970" spans="2:21"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</row>
    <row r="2971" spans="2:21"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</row>
    <row r="2972" spans="2:21"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</row>
    <row r="2973" spans="2:21"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</row>
    <row r="2974" spans="2:21"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</row>
    <row r="2975" spans="2:21"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</row>
    <row r="2976" spans="2:21"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</row>
    <row r="2977" spans="2:21"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</row>
    <row r="2978" spans="2:21"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</row>
    <row r="2979" spans="2:21"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</row>
    <row r="2980" spans="2:21"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</row>
    <row r="2981" spans="2:21"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</row>
    <row r="2982" spans="2:21"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</row>
    <row r="2983" spans="2:21"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</row>
    <row r="2984" spans="2:21"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</row>
    <row r="2985" spans="2:21"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</row>
    <row r="2986" spans="2:21"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</row>
    <row r="2987" spans="2:21"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</row>
    <row r="2988" spans="2:21"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</row>
    <row r="2989" spans="2:21"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</row>
    <row r="2990" spans="2:21"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</row>
    <row r="2991" spans="2:21"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</row>
    <row r="2992" spans="2:21"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</row>
    <row r="2993" spans="2:21"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</row>
    <row r="2994" spans="2:21"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</row>
    <row r="2995" spans="2:21"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</row>
    <row r="2996" spans="2:21"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</row>
    <row r="2997" spans="2:21"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</row>
    <row r="2998" spans="2:21"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</row>
    <row r="2999" spans="2:21"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</row>
    <row r="3000" spans="2:21"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</row>
    <row r="3001" spans="2:21"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</row>
    <row r="3002" spans="2:21"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</row>
    <row r="3003" spans="2:21"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</row>
    <row r="3004" spans="2:21"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</row>
    <row r="3005" spans="2:21"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</row>
    <row r="3006" spans="2:21"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</row>
    <row r="3007" spans="2:21"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</row>
    <row r="3008" spans="2:21"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2:21"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</row>
    <row r="3010" spans="2:21"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</row>
    <row r="3011" spans="2:21"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</row>
    <row r="3012" spans="2:21"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</row>
    <row r="3013" spans="2:21"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2:21"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</row>
    <row r="3015" spans="2:21"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</row>
    <row r="3016" spans="2:21"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</row>
    <row r="3017" spans="2:21"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</row>
    <row r="3018" spans="2:21"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</row>
    <row r="3019" spans="2:21"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2:21"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</row>
    <row r="3021" spans="2:21"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2:21"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</row>
    <row r="3023" spans="2:21"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</row>
    <row r="3024" spans="2:21"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</row>
    <row r="3025" spans="2:21"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</row>
    <row r="3026" spans="2:21"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</row>
    <row r="3027" spans="2:21"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</row>
    <row r="3028" spans="2:21"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</row>
    <row r="3029" spans="2:21"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</row>
    <row r="3030" spans="2:21"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1" spans="2:21"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</row>
    <row r="3032" spans="2:21"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</row>
    <row r="3033" spans="2:21"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2:21"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</row>
    <row r="3035" spans="2:21"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</row>
    <row r="3036" spans="2:21"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</row>
    <row r="3037" spans="2:21"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</row>
    <row r="3038" spans="2:21"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</row>
    <row r="3039" spans="2:21"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</row>
    <row r="3040" spans="2:21"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</row>
    <row r="3041" spans="2:21"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</row>
    <row r="3042" spans="2:21"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</row>
    <row r="3043" spans="2:21"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</row>
    <row r="3044" spans="2:21"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</row>
    <row r="3045" spans="2:21"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</row>
    <row r="3046" spans="2:21"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</row>
    <row r="3047" spans="2:21"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</row>
    <row r="3048" spans="2:21"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</row>
    <row r="3049" spans="2:21"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</row>
    <row r="3050" spans="2:21"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</row>
    <row r="3051" spans="2:21"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</row>
    <row r="3052" spans="2:21"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</row>
    <row r="3053" spans="2:21"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</row>
    <row r="3054" spans="2:21"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</row>
    <row r="3055" spans="2:21"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</row>
    <row r="3056" spans="2:21"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</row>
    <row r="3057" spans="2:21"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</row>
    <row r="3058" spans="2:21"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</row>
    <row r="3059" spans="2:21"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</row>
    <row r="3060" spans="2:21"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</row>
    <row r="3061" spans="2:21"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</row>
    <row r="3062" spans="2:21"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</row>
    <row r="3063" spans="2:21"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</row>
    <row r="3064" spans="2:21"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</row>
    <row r="3065" spans="2:21"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</row>
    <row r="3066" spans="2:21"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</row>
    <row r="3067" spans="2:21"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</row>
    <row r="3068" spans="2:21"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</row>
    <row r="3069" spans="2:21"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</row>
    <row r="3070" spans="2:21"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</row>
    <row r="3071" spans="2:21"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</row>
    <row r="3072" spans="2:21"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</row>
    <row r="3073" spans="2:21"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</row>
    <row r="3074" spans="2:21"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</row>
    <row r="3075" spans="2:21"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</row>
    <row r="3076" spans="2:21"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</row>
    <row r="3077" spans="2:21"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</row>
    <row r="3078" spans="2:21"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</row>
    <row r="3079" spans="2:21"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</row>
    <row r="3080" spans="2:21"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</row>
    <row r="3081" spans="2:21"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</row>
    <row r="3082" spans="2:21"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</row>
    <row r="3083" spans="2:21"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</row>
    <row r="3084" spans="2:21"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</row>
    <row r="3085" spans="2:21"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</row>
    <row r="3086" spans="2:21"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</row>
    <row r="3087" spans="2:21"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</row>
    <row r="3088" spans="2:21"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</row>
    <row r="3089" spans="2:21"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</row>
    <row r="3090" spans="2:21"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</row>
    <row r="3091" spans="2:21"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</row>
    <row r="3092" spans="2:21"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</row>
    <row r="3093" spans="2:21"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</row>
    <row r="3094" spans="2:21"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</row>
    <row r="3095" spans="2:21"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</row>
    <row r="3096" spans="2:21"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</row>
    <row r="3097" spans="2:21"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</row>
    <row r="3098" spans="2:21"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</row>
    <row r="3099" spans="2:21"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</row>
    <row r="3100" spans="2:21"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</row>
    <row r="3101" spans="2:21"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</row>
    <row r="3102" spans="2:21"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</row>
    <row r="3103" spans="2:21"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</row>
    <row r="3104" spans="2:21"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</row>
    <row r="3105" spans="2:21"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</row>
    <row r="3106" spans="2:21"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</row>
    <row r="3107" spans="2:21"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</row>
    <row r="3108" spans="2:21"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</row>
    <row r="3109" spans="2:21"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</row>
    <row r="3110" spans="2:21"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</row>
    <row r="3111" spans="2:21"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</row>
    <row r="3112" spans="2:21"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</row>
    <row r="3113" spans="2:21"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</row>
    <row r="3114" spans="2:21"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</row>
    <row r="3115" spans="2:21"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</row>
    <row r="3116" spans="2:21"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</row>
    <row r="3117" spans="2:21"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</row>
    <row r="3118" spans="2:21"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</row>
    <row r="3119" spans="2:21"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</row>
    <row r="3120" spans="2:21"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</row>
    <row r="3121" spans="2:21"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</row>
    <row r="3122" spans="2:21"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</row>
    <row r="3123" spans="2:21"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</row>
    <row r="3124" spans="2:21"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</row>
    <row r="3125" spans="2:21"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</row>
    <row r="3126" spans="2:21"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</row>
    <row r="3127" spans="2:21"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</row>
    <row r="3128" spans="2:21"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</row>
    <row r="3129" spans="2:21"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</row>
    <row r="3130" spans="2:21"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</row>
    <row r="3131" spans="2:21"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</row>
    <row r="3132" spans="2:21"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</row>
    <row r="3133" spans="2:21"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</row>
    <row r="3134" spans="2:21"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</row>
    <row r="3135" spans="2:21"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</row>
    <row r="3136" spans="2:21"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</row>
    <row r="3137" spans="2:21"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</row>
    <row r="3138" spans="2:21"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</row>
    <row r="3139" spans="2:21"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</row>
    <row r="3140" spans="2:21"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</row>
    <row r="3141" spans="2:21"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</row>
    <row r="3142" spans="2:21"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</row>
    <row r="3143" spans="2:21"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</row>
    <row r="3144" spans="2:21"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</row>
    <row r="3145" spans="2:21"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</row>
    <row r="3146" spans="2:21"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</row>
    <row r="3147" spans="2:21"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</row>
    <row r="3148" spans="2:21"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</row>
    <row r="3149" spans="2:21"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</row>
    <row r="3150" spans="2:21"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</row>
    <row r="3151" spans="2:21"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</row>
    <row r="3152" spans="2:21"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</row>
    <row r="3153" spans="2:21"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</row>
    <row r="3154" spans="2:21"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</row>
    <row r="3155" spans="2:21"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</row>
    <row r="3156" spans="2:21"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</row>
    <row r="3157" spans="2:21"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</row>
    <row r="3158" spans="2:21"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</row>
    <row r="3159" spans="2:21"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</row>
    <row r="3160" spans="2:21"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</row>
    <row r="3161" spans="2:21"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</row>
    <row r="3162" spans="2:21"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</row>
    <row r="3163" spans="2:21"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</row>
    <row r="3164" spans="2:21"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</row>
    <row r="3165" spans="2:21"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</row>
    <row r="3166" spans="2:21"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</row>
    <row r="3167" spans="2:21"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</row>
    <row r="3168" spans="2:21"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</row>
    <row r="3169" spans="2:21"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</row>
    <row r="3170" spans="2:21"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</row>
    <row r="3171" spans="2:21"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</row>
    <row r="3172" spans="2:21"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</row>
    <row r="3173" spans="2:21"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</row>
    <row r="3174" spans="2:21"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</row>
    <row r="3175" spans="2:21"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</row>
    <row r="3176" spans="2:21"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</row>
    <row r="3177" spans="2:21"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</row>
    <row r="3178" spans="2:21"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</row>
    <row r="3179" spans="2:21"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</row>
    <row r="3180" spans="2:21"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</row>
    <row r="3181" spans="2:21"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</row>
    <row r="3182" spans="2:21"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</row>
    <row r="3183" spans="2:21"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</row>
    <row r="3184" spans="2:21"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</row>
    <row r="3185" spans="2:21"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</row>
    <row r="3186" spans="2:21"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</row>
    <row r="3187" spans="2:21"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</row>
    <row r="3188" spans="2:21"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</row>
    <row r="3189" spans="2:21"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</row>
    <row r="3190" spans="2:21"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</row>
    <row r="3191" spans="2:21"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</row>
    <row r="3192" spans="2:21"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</row>
    <row r="3193" spans="2:21"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</row>
    <row r="3194" spans="2:21"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</row>
    <row r="3195" spans="2:21"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</row>
    <row r="3196" spans="2:21"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</row>
    <row r="3197" spans="2:21"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</row>
    <row r="3198" spans="2:21"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</row>
    <row r="3199" spans="2:21"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</row>
    <row r="3200" spans="2:21"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</row>
    <row r="3201" spans="2:21"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</row>
    <row r="3202" spans="2:21"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</row>
    <row r="3203" spans="2:21"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</row>
    <row r="3204" spans="2:21"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</row>
    <row r="3205" spans="2:21"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</row>
    <row r="3206" spans="2:21"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</row>
    <row r="3207" spans="2:21"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</row>
    <row r="3208" spans="2:21"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</row>
    <row r="3209" spans="2:21"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</row>
    <row r="3210" spans="2:21"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</row>
    <row r="3211" spans="2:21"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</row>
    <row r="3212" spans="2:21"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</row>
    <row r="3213" spans="2:21"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</row>
    <row r="3214" spans="2:21"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</row>
    <row r="3215" spans="2:21"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</row>
    <row r="3216" spans="2:21"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</row>
    <row r="3217" spans="2:21"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</row>
    <row r="3218" spans="2:21"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</row>
    <row r="3219" spans="2:21"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</row>
    <row r="3220" spans="2:21"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</row>
    <row r="3221" spans="2:21"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</row>
    <row r="3222" spans="2:21"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</row>
    <row r="3223" spans="2:21"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</row>
    <row r="3224" spans="2:21"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</row>
    <row r="3225" spans="2:21"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</row>
    <row r="3226" spans="2:21"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</row>
    <row r="3227" spans="2:21"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</row>
    <row r="3228" spans="2:21"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</row>
    <row r="3229" spans="2:21"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</row>
    <row r="3230" spans="2:21"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</row>
    <row r="3231" spans="2:21"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</row>
    <row r="3232" spans="2:21"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</row>
    <row r="3233" spans="2:21"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</row>
    <row r="3234" spans="2:21"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</row>
    <row r="3235" spans="2:21"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</row>
    <row r="3236" spans="2:21"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</row>
    <row r="3237" spans="2:21"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</row>
    <row r="3238" spans="2:21"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</row>
    <row r="3239" spans="2:21"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</row>
    <row r="3240" spans="2:21"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</row>
    <row r="3241" spans="2:21"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</row>
    <row r="3242" spans="2:21"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</row>
    <row r="3243" spans="2:21"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</row>
    <row r="3244" spans="2:21"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</row>
    <row r="3245" spans="2:21"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</row>
    <row r="3246" spans="2:21"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</row>
    <row r="3247" spans="2:21"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</row>
    <row r="3248" spans="2:21"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</row>
    <row r="3249" spans="2:21"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</row>
    <row r="3250" spans="2:21"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</row>
    <row r="3251" spans="2:21"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</row>
    <row r="3252" spans="2:21"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</row>
    <row r="3253" spans="2:21"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</row>
    <row r="3254" spans="2:21"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</row>
    <row r="3255" spans="2:21"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</row>
    <row r="3256" spans="2:21"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</row>
    <row r="3257" spans="2:21"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</row>
    <row r="3258" spans="2:21"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</row>
    <row r="3259" spans="2:21"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</row>
    <row r="3260" spans="2:21"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</row>
    <row r="3261" spans="2:21"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</row>
    <row r="3262" spans="2:21"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</row>
    <row r="3263" spans="2:21"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</row>
    <row r="3264" spans="2:21"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</row>
    <row r="3265" spans="2:21"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</row>
    <row r="3266" spans="2:21"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</row>
    <row r="3267" spans="2:21"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</row>
    <row r="3268" spans="2:21"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</row>
    <row r="3269" spans="2:21"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</row>
    <row r="3270" spans="2:21"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</row>
    <row r="3271" spans="2:21"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</row>
    <row r="3272" spans="2:21"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</row>
    <row r="3273" spans="2:21"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</row>
    <row r="3274" spans="2:21"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</row>
    <row r="3275" spans="2:21"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</row>
    <row r="3276" spans="2:21"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</row>
    <row r="3277" spans="2:21"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</row>
    <row r="3278" spans="2:21"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</row>
    <row r="3279" spans="2:21"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</row>
    <row r="3280" spans="2:21"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</row>
    <row r="3281" spans="2:21"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</row>
    <row r="3282" spans="2:21"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</row>
    <row r="3283" spans="2:21"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</row>
    <row r="3284" spans="2:21"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</row>
    <row r="3285" spans="2:21"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</row>
    <row r="3286" spans="2:21"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</row>
    <row r="3287" spans="2:21"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</row>
    <row r="3288" spans="2:21"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</row>
    <row r="3289" spans="2:21"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</row>
    <row r="3290" spans="2:21"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</row>
    <row r="3291" spans="2:21"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</row>
    <row r="3292" spans="2:21"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</row>
    <row r="3293" spans="2:21"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</row>
    <row r="3294" spans="2:21"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</row>
    <row r="3295" spans="2:21"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</row>
    <row r="3296" spans="2:21"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</row>
    <row r="3297" spans="2:21"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</row>
    <row r="3298" spans="2:21"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</row>
    <row r="3299" spans="2:21"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</row>
    <row r="3300" spans="2:21"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</row>
    <row r="3301" spans="2:21"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</row>
    <row r="3302" spans="2:21"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</row>
    <row r="3303" spans="2:21"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</row>
    <row r="3304" spans="2:21"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</row>
    <row r="3305" spans="2:21"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</row>
    <row r="3306" spans="2:21"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</row>
    <row r="3307" spans="2:21"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</row>
    <row r="3308" spans="2:21"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</row>
    <row r="3309" spans="2:21"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</row>
    <row r="3310" spans="2:21"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</row>
    <row r="3311" spans="2:21"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</row>
    <row r="3312" spans="2:21"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</row>
    <row r="3313" spans="2:21"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</row>
    <row r="3314" spans="2:21"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</row>
    <row r="3315" spans="2:21"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</row>
    <row r="3316" spans="2:21"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</row>
    <row r="3317" spans="2:21"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</row>
    <row r="3318" spans="2:21"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</row>
    <row r="3319" spans="2:21"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</row>
    <row r="3320" spans="2:21"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</row>
    <row r="3321" spans="2:21"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</row>
    <row r="3322" spans="2:21"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</row>
    <row r="3323" spans="2:21"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</row>
    <row r="3324" spans="2:21"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</row>
    <row r="3325" spans="2:21"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</row>
    <row r="3326" spans="2:21"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</row>
    <row r="3327" spans="2:21"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</row>
    <row r="3328" spans="2:21"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</row>
    <row r="3329" spans="2:21"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</row>
    <row r="3330" spans="2:21"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</row>
    <row r="3331" spans="2:21"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</row>
    <row r="3332" spans="2:21"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</row>
    <row r="3333" spans="2:21"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</row>
    <row r="3334" spans="2:21"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</row>
    <row r="3335" spans="2:21"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</row>
    <row r="3336" spans="2:21"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</row>
    <row r="3337" spans="2:21"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</row>
    <row r="3338" spans="2:21"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</row>
    <row r="3339" spans="2:21"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</row>
    <row r="3340" spans="2:21"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</row>
    <row r="3341" spans="2:21"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</row>
    <row r="3342" spans="2:21"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</row>
    <row r="3343" spans="2:21"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</row>
    <row r="3344" spans="2:21"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</row>
    <row r="3345" spans="2:21"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</row>
    <row r="3346" spans="2:21"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</row>
    <row r="3347" spans="2:21"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</row>
    <row r="3348" spans="2:21"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</row>
    <row r="3349" spans="2:21"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</row>
    <row r="3350" spans="2:21"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</row>
    <row r="3351" spans="2:21"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</row>
    <row r="3352" spans="2:21"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</row>
    <row r="3353" spans="2:21"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</row>
    <row r="3354" spans="2:21"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</row>
    <row r="3355" spans="2:21"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</row>
    <row r="3356" spans="2:21"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</row>
    <row r="3357" spans="2:21"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</row>
    <row r="3358" spans="2:21"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</row>
    <row r="3359" spans="2:21"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</row>
    <row r="3360" spans="2:21"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</row>
    <row r="3361" spans="2:21"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</row>
    <row r="3362" spans="2:21"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</row>
    <row r="3363" spans="2:21"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</row>
    <row r="3364" spans="2:21"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</row>
    <row r="3365" spans="2:21"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</row>
    <row r="3366" spans="2:21"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</row>
    <row r="3367" spans="2:21"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</row>
    <row r="3368" spans="2:21"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</row>
    <row r="3369" spans="2:21"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</row>
    <row r="3370" spans="2:21"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</row>
    <row r="3371" spans="2:21"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</row>
    <row r="3372" spans="2:21"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</row>
    <row r="3373" spans="2:21"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</row>
    <row r="3374" spans="2:21"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</row>
    <row r="3375" spans="2:21"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</row>
    <row r="3376" spans="2:21"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</row>
    <row r="3377" spans="2:21"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</row>
    <row r="3378" spans="2:21"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</row>
    <row r="3379" spans="2:21"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</row>
    <row r="3380" spans="2:21"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</row>
    <row r="3381" spans="2:21"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</row>
    <row r="3382" spans="2:21"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</row>
    <row r="3383" spans="2:21"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</row>
    <row r="3384" spans="2:21"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</row>
    <row r="3385" spans="2:21"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</row>
    <row r="3386" spans="2:21"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</row>
    <row r="3387" spans="2:21"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</row>
    <row r="3388" spans="2:21"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</row>
    <row r="3389" spans="2:21"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</row>
    <row r="3390" spans="2:21"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</row>
    <row r="3391" spans="2:21"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</row>
    <row r="3392" spans="2:21"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</row>
    <row r="3393" spans="2:21"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</row>
    <row r="3394" spans="2:21"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</row>
    <row r="3395" spans="2:21"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</row>
    <row r="3396" spans="2:21"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</row>
    <row r="3397" spans="2:21"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</row>
    <row r="3398" spans="2:21"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</row>
    <row r="3399" spans="2:21"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</row>
    <row r="3400" spans="2:21"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</row>
    <row r="3401" spans="2:21"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</row>
    <row r="3402" spans="2:21"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</row>
    <row r="3403" spans="2:21"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</row>
    <row r="3404" spans="2:21"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</row>
    <row r="3405" spans="2:21"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</row>
    <row r="3406" spans="2:21"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</row>
    <row r="3407" spans="2:21"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</row>
    <row r="3408" spans="2:21"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</row>
    <row r="3409" spans="2:21"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</row>
    <row r="3410" spans="2:21"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</row>
    <row r="3411" spans="2:21"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</row>
    <row r="3412" spans="2:21"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</row>
    <row r="3413" spans="2:21"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</row>
    <row r="3414" spans="2:21"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aidat</vt:lpstr>
      <vt:lpstr>borc</vt:lpstr>
      <vt:lpstr>defter</vt:lpstr>
      <vt:lpstr>aidat!Yazdırma_Alanı</vt:lpstr>
      <vt:lpstr>borc!Yazdırma_Alanı</vt:lpstr>
    </vt:vector>
  </TitlesOfParts>
  <Company>Blaster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Bilgisayar1</dc:creator>
  <cp:lastModifiedBy>Mehmet</cp:lastModifiedBy>
  <cp:lastPrinted>2014-03-28T14:09:00Z</cp:lastPrinted>
  <dcterms:created xsi:type="dcterms:W3CDTF">2013-05-06T18:08:02Z</dcterms:created>
  <dcterms:modified xsi:type="dcterms:W3CDTF">2014-03-28T14:13:13Z</dcterms:modified>
</cp:coreProperties>
</file>